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radi.SALAMSADR\Desktop\"/>
    </mc:Choice>
  </mc:AlternateContent>
  <xr:revisionPtr revIDLastSave="0" documentId="13_ncr:1_{8036A8CE-23A5-4073-BB28-6A0A22467E4C}" xr6:coauthVersionLast="44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MASTER" sheetId="1" state="veryHidden" r:id="rId1"/>
    <sheet name="اطلاعات بورس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231" i="1" l="1"/>
  <c r="AE230" i="1"/>
  <c r="AE4" i="1"/>
  <c r="AE3" i="1"/>
  <c r="AH76" i="1" l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74" i="1"/>
  <c r="AH75" i="1"/>
  <c r="AH3" i="1"/>
  <c r="M3" i="1" l="1"/>
  <c r="M4" i="1"/>
  <c r="M5" i="1"/>
  <c r="AE5" i="1" s="1"/>
  <c r="M6" i="1"/>
  <c r="AE6" i="1" s="1"/>
  <c r="M7" i="1"/>
  <c r="AE7" i="1" s="1"/>
  <c r="M8" i="1"/>
  <c r="AE8" i="1" s="1"/>
  <c r="M9" i="1"/>
  <c r="AE9" i="1" s="1"/>
  <c r="M10" i="1"/>
  <c r="AE10" i="1" s="1"/>
  <c r="M11" i="1"/>
  <c r="AE11" i="1" s="1"/>
  <c r="M12" i="1"/>
  <c r="AE12" i="1" s="1"/>
  <c r="M13" i="1"/>
  <c r="AE13" i="1" s="1"/>
  <c r="M14" i="1"/>
  <c r="AE14" i="1" s="1"/>
  <c r="M15" i="1"/>
  <c r="AE15" i="1" s="1"/>
  <c r="M16" i="1"/>
  <c r="AE16" i="1" s="1"/>
  <c r="M17" i="1"/>
  <c r="AE17" i="1" s="1"/>
  <c r="M18" i="1"/>
  <c r="AE18" i="1" s="1"/>
  <c r="M19" i="1"/>
  <c r="AE19" i="1" s="1"/>
  <c r="M20" i="1"/>
  <c r="AE20" i="1" s="1"/>
  <c r="M21" i="1"/>
  <c r="AE21" i="1" s="1"/>
  <c r="M22" i="1"/>
  <c r="AE22" i="1" s="1"/>
  <c r="M23" i="1"/>
  <c r="AE23" i="1" s="1"/>
  <c r="M24" i="1"/>
  <c r="AE24" i="1" s="1"/>
  <c r="M25" i="1"/>
  <c r="AE25" i="1" s="1"/>
  <c r="M26" i="1"/>
  <c r="AE26" i="1" s="1"/>
  <c r="M27" i="1"/>
  <c r="AE27" i="1" s="1"/>
  <c r="M28" i="1"/>
  <c r="AE28" i="1" s="1"/>
  <c r="M29" i="1"/>
  <c r="AE29" i="1" s="1"/>
  <c r="M30" i="1"/>
  <c r="AE30" i="1" s="1"/>
  <c r="M31" i="1"/>
  <c r="AE31" i="1" s="1"/>
  <c r="M32" i="1"/>
  <c r="AE32" i="1" s="1"/>
  <c r="M33" i="1"/>
  <c r="AE33" i="1" s="1"/>
  <c r="M34" i="1"/>
  <c r="AE34" i="1" s="1"/>
  <c r="M35" i="1"/>
  <c r="AE35" i="1" s="1"/>
  <c r="M36" i="1"/>
  <c r="AE36" i="1" s="1"/>
  <c r="M37" i="1"/>
  <c r="AE37" i="1" s="1"/>
  <c r="M38" i="1"/>
  <c r="AE38" i="1" s="1"/>
  <c r="M39" i="1"/>
  <c r="AE39" i="1" s="1"/>
  <c r="M40" i="1"/>
  <c r="AE40" i="1" s="1"/>
  <c r="M41" i="1"/>
  <c r="AE41" i="1" s="1"/>
  <c r="M42" i="1"/>
  <c r="AE42" i="1" s="1"/>
  <c r="M43" i="1"/>
  <c r="AE43" i="1" s="1"/>
  <c r="M44" i="1"/>
  <c r="AE44" i="1" s="1"/>
  <c r="M45" i="1"/>
  <c r="AE45" i="1" s="1"/>
  <c r="M46" i="1"/>
  <c r="AE46" i="1" s="1"/>
  <c r="M47" i="1"/>
  <c r="AE47" i="1" s="1"/>
  <c r="M48" i="1"/>
  <c r="AE48" i="1" s="1"/>
  <c r="M49" i="1"/>
  <c r="AE49" i="1" s="1"/>
  <c r="M50" i="1"/>
  <c r="AE50" i="1" s="1"/>
  <c r="M51" i="1"/>
  <c r="AE51" i="1" s="1"/>
  <c r="M52" i="1"/>
  <c r="AE52" i="1" s="1"/>
  <c r="M53" i="1"/>
  <c r="AE53" i="1" s="1"/>
  <c r="M54" i="1"/>
  <c r="AE54" i="1" s="1"/>
  <c r="M55" i="1"/>
  <c r="AE55" i="1" s="1"/>
  <c r="M56" i="1"/>
  <c r="AE56" i="1" s="1"/>
  <c r="M57" i="1"/>
  <c r="AE57" i="1" s="1"/>
  <c r="M58" i="1"/>
  <c r="AE58" i="1" s="1"/>
  <c r="M59" i="1"/>
  <c r="AE59" i="1" s="1"/>
  <c r="M60" i="1"/>
  <c r="AE60" i="1" s="1"/>
  <c r="M61" i="1"/>
  <c r="AE61" i="1" s="1"/>
  <c r="M62" i="1"/>
  <c r="AE62" i="1" s="1"/>
  <c r="M63" i="1"/>
  <c r="AE63" i="1" s="1"/>
  <c r="M64" i="1"/>
  <c r="AE64" i="1" s="1"/>
  <c r="M65" i="1"/>
  <c r="AE65" i="1" s="1"/>
  <c r="M66" i="1"/>
  <c r="AE66" i="1" s="1"/>
  <c r="M67" i="1"/>
  <c r="AE67" i="1" s="1"/>
  <c r="M68" i="1"/>
  <c r="AE68" i="1" s="1"/>
  <c r="M69" i="1"/>
  <c r="AE69" i="1" s="1"/>
  <c r="M70" i="1"/>
  <c r="AE70" i="1" s="1"/>
  <c r="M71" i="1"/>
  <c r="AE71" i="1" s="1"/>
  <c r="M72" i="1"/>
  <c r="AE72" i="1" s="1"/>
  <c r="M73" i="1"/>
  <c r="AE73" i="1" s="1"/>
  <c r="M74" i="1"/>
  <c r="AE74" i="1" s="1"/>
  <c r="M75" i="1"/>
  <c r="AE75" i="1" s="1"/>
  <c r="M76" i="1"/>
  <c r="AE76" i="1" s="1"/>
  <c r="M77" i="1"/>
  <c r="AE77" i="1" s="1"/>
  <c r="M78" i="1"/>
  <c r="AE78" i="1" s="1"/>
  <c r="M79" i="1"/>
  <c r="AE79" i="1" s="1"/>
  <c r="M80" i="1"/>
  <c r="AE80" i="1" s="1"/>
  <c r="M81" i="1"/>
  <c r="AE81" i="1" s="1"/>
  <c r="M82" i="1"/>
  <c r="AE82" i="1" s="1"/>
  <c r="M83" i="1"/>
  <c r="AE83" i="1" s="1"/>
  <c r="M84" i="1"/>
  <c r="AE84" i="1" s="1"/>
  <c r="M85" i="1"/>
  <c r="AE85" i="1" s="1"/>
  <c r="M86" i="1"/>
  <c r="AE86" i="1" s="1"/>
  <c r="M87" i="1"/>
  <c r="AE87" i="1" s="1"/>
  <c r="M88" i="1"/>
  <c r="AE88" i="1" s="1"/>
  <c r="M89" i="1"/>
  <c r="AE89" i="1" s="1"/>
  <c r="M90" i="1"/>
  <c r="AE90" i="1" s="1"/>
  <c r="M91" i="1"/>
  <c r="AE91" i="1" s="1"/>
  <c r="M92" i="1"/>
  <c r="AE92" i="1" s="1"/>
  <c r="M93" i="1"/>
  <c r="AE93" i="1" s="1"/>
  <c r="M94" i="1"/>
  <c r="AE94" i="1" s="1"/>
  <c r="M95" i="1"/>
  <c r="AE95" i="1" s="1"/>
  <c r="M96" i="1"/>
  <c r="AE96" i="1" s="1"/>
  <c r="M97" i="1"/>
  <c r="AE97" i="1" s="1"/>
  <c r="M98" i="1"/>
  <c r="AE98" i="1" s="1"/>
  <c r="M99" i="1"/>
  <c r="AE99" i="1" s="1"/>
  <c r="M100" i="1"/>
  <c r="AE100" i="1" s="1"/>
  <c r="M101" i="1"/>
  <c r="AE101" i="1" s="1"/>
  <c r="M102" i="1"/>
  <c r="AE102" i="1" s="1"/>
  <c r="M103" i="1"/>
  <c r="AE103" i="1" s="1"/>
  <c r="M104" i="1"/>
  <c r="AE104" i="1" s="1"/>
  <c r="M105" i="1"/>
  <c r="AE105" i="1" s="1"/>
  <c r="M106" i="1"/>
  <c r="AE106" i="1" s="1"/>
  <c r="M107" i="1"/>
  <c r="AE107" i="1" s="1"/>
  <c r="M108" i="1"/>
  <c r="AE108" i="1" s="1"/>
  <c r="M109" i="1"/>
  <c r="AE109" i="1" s="1"/>
  <c r="M110" i="1"/>
  <c r="AE110" i="1" s="1"/>
  <c r="M111" i="1"/>
  <c r="AE111" i="1" s="1"/>
  <c r="M112" i="1"/>
  <c r="AE112" i="1" s="1"/>
  <c r="M113" i="1"/>
  <c r="AE113" i="1" s="1"/>
  <c r="M114" i="1"/>
  <c r="AE114" i="1" s="1"/>
  <c r="M115" i="1"/>
  <c r="AE115" i="1" s="1"/>
  <c r="M116" i="1"/>
  <c r="AE116" i="1" s="1"/>
  <c r="M117" i="1"/>
  <c r="AE117" i="1" s="1"/>
  <c r="M118" i="1"/>
  <c r="AE118" i="1" s="1"/>
  <c r="M119" i="1"/>
  <c r="AE119" i="1" s="1"/>
  <c r="M120" i="1"/>
  <c r="AE120" i="1" s="1"/>
  <c r="M121" i="1"/>
  <c r="AE121" i="1" s="1"/>
  <c r="M122" i="1"/>
  <c r="AE122" i="1" s="1"/>
  <c r="M123" i="1"/>
  <c r="AE123" i="1" s="1"/>
  <c r="M124" i="1"/>
  <c r="AE124" i="1" s="1"/>
  <c r="M125" i="1"/>
  <c r="AE125" i="1" s="1"/>
  <c r="M126" i="1"/>
  <c r="AE126" i="1" s="1"/>
  <c r="M127" i="1"/>
  <c r="AE127" i="1" s="1"/>
  <c r="M128" i="1"/>
  <c r="AE128" i="1" s="1"/>
  <c r="M129" i="1"/>
  <c r="AE129" i="1" s="1"/>
  <c r="M130" i="1"/>
  <c r="AE130" i="1" s="1"/>
  <c r="M131" i="1"/>
  <c r="AE131" i="1" s="1"/>
  <c r="M132" i="1"/>
  <c r="AE132" i="1" s="1"/>
  <c r="M133" i="1"/>
  <c r="AE133" i="1" s="1"/>
  <c r="M134" i="1"/>
  <c r="AE134" i="1" s="1"/>
  <c r="M135" i="1"/>
  <c r="AE135" i="1" s="1"/>
  <c r="M136" i="1"/>
  <c r="AE136" i="1" s="1"/>
  <c r="M137" i="1"/>
  <c r="AE137" i="1" s="1"/>
  <c r="M138" i="1"/>
  <c r="AE138" i="1" s="1"/>
  <c r="M139" i="1"/>
  <c r="AE139" i="1" s="1"/>
  <c r="M140" i="1"/>
  <c r="AE140" i="1" s="1"/>
  <c r="M141" i="1"/>
  <c r="AE141" i="1" s="1"/>
  <c r="M142" i="1"/>
  <c r="AE142" i="1" s="1"/>
  <c r="M143" i="1"/>
  <c r="AE143" i="1" s="1"/>
  <c r="M144" i="1"/>
  <c r="AE144" i="1" s="1"/>
  <c r="M145" i="1"/>
  <c r="AE145" i="1" s="1"/>
  <c r="M146" i="1"/>
  <c r="AE146" i="1" s="1"/>
  <c r="M147" i="1"/>
  <c r="AE147" i="1" s="1"/>
  <c r="M148" i="1"/>
  <c r="AE148" i="1" s="1"/>
  <c r="M149" i="1"/>
  <c r="AE149" i="1" s="1"/>
  <c r="M150" i="1"/>
  <c r="AE150" i="1" s="1"/>
  <c r="M151" i="1"/>
  <c r="AE151" i="1" s="1"/>
  <c r="M152" i="1"/>
  <c r="AE152" i="1" s="1"/>
  <c r="M153" i="1"/>
  <c r="AE153" i="1" s="1"/>
  <c r="M154" i="1"/>
  <c r="AE154" i="1" s="1"/>
  <c r="M155" i="1"/>
  <c r="AE155" i="1" s="1"/>
  <c r="M156" i="1"/>
  <c r="AE156" i="1" s="1"/>
  <c r="M157" i="1"/>
  <c r="AE157" i="1" s="1"/>
  <c r="M158" i="1"/>
  <c r="AE158" i="1" s="1"/>
  <c r="M159" i="1"/>
  <c r="AE159" i="1" s="1"/>
  <c r="M160" i="1"/>
  <c r="AE160" i="1" s="1"/>
  <c r="M161" i="1"/>
  <c r="AE161" i="1" s="1"/>
  <c r="M162" i="1"/>
  <c r="AE162" i="1" s="1"/>
  <c r="M163" i="1"/>
  <c r="AE163" i="1" s="1"/>
  <c r="M164" i="1"/>
  <c r="AE164" i="1" s="1"/>
  <c r="M165" i="1"/>
  <c r="AE165" i="1" s="1"/>
  <c r="M166" i="1"/>
  <c r="AE166" i="1" s="1"/>
  <c r="M167" i="1"/>
  <c r="AE167" i="1" s="1"/>
  <c r="M168" i="1"/>
  <c r="AE168" i="1" s="1"/>
  <c r="M169" i="1"/>
  <c r="AE169" i="1" s="1"/>
  <c r="M170" i="1"/>
  <c r="AE170" i="1" s="1"/>
  <c r="M171" i="1"/>
  <c r="AE171" i="1" s="1"/>
  <c r="M172" i="1"/>
  <c r="AE172" i="1" s="1"/>
  <c r="M173" i="1"/>
  <c r="AE173" i="1" s="1"/>
  <c r="M174" i="1"/>
  <c r="AE174" i="1" s="1"/>
  <c r="M175" i="1"/>
  <c r="AE175" i="1" s="1"/>
  <c r="M176" i="1"/>
  <c r="AE176" i="1" s="1"/>
  <c r="M177" i="1"/>
  <c r="AE177" i="1" s="1"/>
  <c r="M178" i="1"/>
  <c r="AE178" i="1" s="1"/>
  <c r="M179" i="1"/>
  <c r="AE179" i="1" s="1"/>
  <c r="M180" i="1"/>
  <c r="AE180" i="1" s="1"/>
  <c r="M181" i="1"/>
  <c r="AE181" i="1" s="1"/>
  <c r="M182" i="1"/>
  <c r="AE182" i="1" s="1"/>
  <c r="M183" i="1"/>
  <c r="AE183" i="1" s="1"/>
  <c r="M184" i="1"/>
  <c r="AE184" i="1" s="1"/>
  <c r="M185" i="1"/>
  <c r="AE185" i="1" s="1"/>
  <c r="M186" i="1"/>
  <c r="AE186" i="1" s="1"/>
  <c r="M187" i="1"/>
  <c r="AE187" i="1" s="1"/>
  <c r="M188" i="1"/>
  <c r="AE188" i="1" s="1"/>
  <c r="M189" i="1"/>
  <c r="AE189" i="1" s="1"/>
  <c r="M190" i="1"/>
  <c r="AE190" i="1" s="1"/>
  <c r="M191" i="1"/>
  <c r="AE191" i="1" s="1"/>
  <c r="M192" i="1"/>
  <c r="AE192" i="1" s="1"/>
  <c r="M193" i="1"/>
  <c r="AE193" i="1" s="1"/>
  <c r="M194" i="1"/>
  <c r="AE194" i="1" s="1"/>
  <c r="M195" i="1"/>
  <c r="AE195" i="1" s="1"/>
  <c r="M196" i="1"/>
  <c r="AE196" i="1" s="1"/>
  <c r="M197" i="1"/>
  <c r="AE197" i="1" s="1"/>
  <c r="M198" i="1"/>
  <c r="AE198" i="1" s="1"/>
  <c r="M199" i="1"/>
  <c r="AE199" i="1" s="1"/>
  <c r="M200" i="1"/>
  <c r="AE200" i="1" s="1"/>
  <c r="M201" i="1"/>
  <c r="AE201" i="1" s="1"/>
  <c r="M202" i="1"/>
  <c r="AE202" i="1" s="1"/>
  <c r="M203" i="1"/>
  <c r="AE203" i="1" s="1"/>
  <c r="M204" i="1"/>
  <c r="AE204" i="1" s="1"/>
  <c r="M205" i="1"/>
  <c r="AE205" i="1" s="1"/>
  <c r="M206" i="1"/>
  <c r="AE206" i="1" s="1"/>
  <c r="M207" i="1"/>
  <c r="AE207" i="1" s="1"/>
  <c r="M208" i="1"/>
  <c r="AE208" i="1" s="1"/>
  <c r="M209" i="1"/>
  <c r="AE209" i="1" s="1"/>
  <c r="M210" i="1"/>
  <c r="AE210" i="1" s="1"/>
  <c r="M211" i="1"/>
  <c r="AE211" i="1" s="1"/>
  <c r="M212" i="1"/>
  <c r="AE212" i="1" s="1"/>
  <c r="M213" i="1"/>
  <c r="AE213" i="1" s="1"/>
  <c r="M214" i="1"/>
  <c r="AE214" i="1" s="1"/>
  <c r="M215" i="1"/>
  <c r="AE215" i="1" s="1"/>
  <c r="M216" i="1"/>
  <c r="AE216" i="1" s="1"/>
  <c r="M217" i="1"/>
  <c r="AE217" i="1" s="1"/>
  <c r="M218" i="1"/>
  <c r="AE218" i="1" s="1"/>
  <c r="M219" i="1"/>
  <c r="AE219" i="1" s="1"/>
  <c r="M220" i="1"/>
  <c r="AE220" i="1" s="1"/>
  <c r="M221" i="1"/>
  <c r="AE221" i="1" s="1"/>
  <c r="M222" i="1"/>
  <c r="AE222" i="1" s="1"/>
  <c r="M223" i="1"/>
  <c r="AE223" i="1" s="1"/>
  <c r="M224" i="1"/>
  <c r="AE224" i="1" s="1"/>
  <c r="M225" i="1"/>
  <c r="AE225" i="1" s="1"/>
  <c r="M226" i="1"/>
  <c r="AE226" i="1" s="1"/>
  <c r="M227" i="1"/>
  <c r="AE227" i="1" s="1"/>
  <c r="M228" i="1"/>
  <c r="AE228" i="1" s="1"/>
  <c r="M229" i="1"/>
  <c r="AE229" i="1" s="1"/>
  <c r="M230" i="1"/>
  <c r="M231" i="1"/>
  <c r="AE231" i="1" s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AE233" i="1" l="1"/>
  <c r="AE232" i="1"/>
  <c r="Y231" i="1"/>
  <c r="U231" i="1"/>
  <c r="Y230" i="1"/>
  <c r="U230" i="1"/>
  <c r="Y229" i="1"/>
  <c r="U229" i="1"/>
  <c r="Y228" i="1"/>
  <c r="U228" i="1"/>
  <c r="Y227" i="1"/>
  <c r="U227" i="1"/>
  <c r="Y226" i="1"/>
  <c r="U226" i="1"/>
  <c r="Y225" i="1"/>
  <c r="U225" i="1"/>
  <c r="Y224" i="1"/>
  <c r="U224" i="1"/>
  <c r="Y223" i="1"/>
  <c r="U223" i="1"/>
  <c r="Y222" i="1"/>
  <c r="U222" i="1"/>
  <c r="Y221" i="1"/>
  <c r="U221" i="1"/>
  <c r="Y220" i="1"/>
  <c r="U220" i="1"/>
  <c r="Y219" i="1"/>
  <c r="U219" i="1"/>
  <c r="Y218" i="1"/>
  <c r="U218" i="1"/>
  <c r="Y217" i="1"/>
  <c r="U217" i="1"/>
  <c r="Y216" i="1"/>
  <c r="U216" i="1"/>
  <c r="Y215" i="1"/>
  <c r="U215" i="1"/>
  <c r="Y214" i="1"/>
  <c r="U214" i="1"/>
  <c r="Y213" i="1"/>
  <c r="U213" i="1"/>
  <c r="Y212" i="1"/>
  <c r="U212" i="1"/>
  <c r="Y211" i="1"/>
  <c r="U211" i="1"/>
  <c r="Y210" i="1"/>
  <c r="U210" i="1"/>
  <c r="Y209" i="1"/>
  <c r="U209" i="1"/>
  <c r="Y208" i="1"/>
  <c r="U208" i="1"/>
  <c r="Y207" i="1"/>
  <c r="U207" i="1"/>
  <c r="Y206" i="1"/>
  <c r="U206" i="1"/>
  <c r="Y205" i="1"/>
  <c r="U205" i="1"/>
  <c r="Y204" i="1"/>
  <c r="U204" i="1"/>
  <c r="Y203" i="1"/>
  <c r="U203" i="1"/>
  <c r="Y202" i="1"/>
  <c r="U202" i="1"/>
  <c r="Y201" i="1"/>
  <c r="U201" i="1"/>
  <c r="Y200" i="1"/>
  <c r="U200" i="1"/>
  <c r="Y199" i="1"/>
  <c r="U199" i="1"/>
  <c r="Y198" i="1"/>
  <c r="U198" i="1"/>
  <c r="Y197" i="1"/>
  <c r="U197" i="1"/>
  <c r="Y196" i="1"/>
  <c r="U196" i="1"/>
  <c r="Y195" i="1"/>
  <c r="U195" i="1"/>
  <c r="Y194" i="1"/>
  <c r="U194" i="1"/>
  <c r="Y193" i="1"/>
  <c r="U193" i="1"/>
  <c r="Y192" i="1"/>
  <c r="U192" i="1"/>
  <c r="Y191" i="1"/>
  <c r="U191" i="1"/>
  <c r="Y190" i="1"/>
  <c r="U190" i="1"/>
  <c r="Y189" i="1"/>
  <c r="U189" i="1"/>
  <c r="Y188" i="1"/>
  <c r="U188" i="1"/>
  <c r="Y187" i="1"/>
  <c r="U187" i="1"/>
  <c r="Y186" i="1"/>
  <c r="U186" i="1"/>
  <c r="Y185" i="1"/>
  <c r="U185" i="1"/>
  <c r="Y184" i="1"/>
  <c r="U184" i="1"/>
  <c r="Y183" i="1"/>
  <c r="U183" i="1"/>
  <c r="Y182" i="1"/>
  <c r="U182" i="1"/>
  <c r="Y181" i="1"/>
  <c r="U181" i="1"/>
  <c r="Y180" i="1"/>
  <c r="U180" i="1"/>
  <c r="Y179" i="1"/>
  <c r="U179" i="1"/>
  <c r="Y178" i="1"/>
  <c r="U178" i="1"/>
  <c r="Y177" i="1"/>
  <c r="U177" i="1"/>
  <c r="Y176" i="1"/>
  <c r="U176" i="1"/>
  <c r="Y175" i="1"/>
  <c r="U175" i="1"/>
  <c r="Y174" i="1"/>
  <c r="U174" i="1"/>
  <c r="Y173" i="1"/>
  <c r="U173" i="1"/>
  <c r="Y172" i="1"/>
  <c r="U172" i="1"/>
  <c r="Y171" i="1"/>
  <c r="U171" i="1"/>
  <c r="Y170" i="1"/>
  <c r="U170" i="1"/>
  <c r="Y169" i="1"/>
  <c r="U169" i="1"/>
  <c r="Y168" i="1"/>
  <c r="U168" i="1"/>
  <c r="Y167" i="1"/>
  <c r="U167" i="1"/>
  <c r="Y166" i="1"/>
  <c r="U166" i="1"/>
  <c r="Y165" i="1"/>
  <c r="U165" i="1"/>
  <c r="Y164" i="1"/>
  <c r="U164" i="1"/>
  <c r="Y163" i="1"/>
  <c r="U163" i="1"/>
  <c r="Y162" i="1"/>
  <c r="U162" i="1"/>
  <c r="Y161" i="1"/>
  <c r="U161" i="1"/>
  <c r="Y160" i="1"/>
  <c r="U160" i="1"/>
  <c r="Y159" i="1"/>
  <c r="U159" i="1"/>
  <c r="Y158" i="1"/>
  <c r="U158" i="1"/>
  <c r="Y157" i="1"/>
  <c r="U157" i="1"/>
  <c r="Y156" i="1"/>
  <c r="U156" i="1"/>
  <c r="Y155" i="1"/>
  <c r="U155" i="1"/>
  <c r="Y154" i="1"/>
  <c r="U154" i="1"/>
  <c r="Y153" i="1"/>
  <c r="U153" i="1"/>
  <c r="Y152" i="1"/>
  <c r="U152" i="1"/>
  <c r="Y151" i="1"/>
  <c r="U151" i="1"/>
  <c r="Y150" i="1"/>
  <c r="U150" i="1"/>
  <c r="Y149" i="1"/>
  <c r="U149" i="1"/>
  <c r="Y148" i="1"/>
  <c r="U148" i="1"/>
  <c r="Y147" i="1"/>
  <c r="U147" i="1"/>
  <c r="Y146" i="1"/>
  <c r="U146" i="1"/>
  <c r="Y145" i="1"/>
  <c r="U145" i="1"/>
  <c r="Y144" i="1"/>
  <c r="U144" i="1"/>
  <c r="Y143" i="1"/>
  <c r="U143" i="1"/>
  <c r="Y142" i="1"/>
  <c r="U142" i="1"/>
  <c r="Y141" i="1"/>
  <c r="U141" i="1"/>
  <c r="Y140" i="1"/>
  <c r="U140" i="1"/>
  <c r="Y139" i="1"/>
  <c r="U139" i="1"/>
  <c r="Y138" i="1"/>
  <c r="U138" i="1"/>
  <c r="Y137" i="1"/>
  <c r="U137" i="1"/>
  <c r="Y136" i="1"/>
  <c r="U136" i="1"/>
  <c r="Y135" i="1"/>
  <c r="U135" i="1"/>
  <c r="Y134" i="1"/>
  <c r="U134" i="1"/>
  <c r="Y133" i="1"/>
  <c r="U133" i="1"/>
  <c r="Y132" i="1"/>
  <c r="U132" i="1"/>
  <c r="Y131" i="1"/>
  <c r="U131" i="1"/>
  <c r="Y130" i="1"/>
  <c r="U130" i="1"/>
  <c r="Y129" i="1"/>
  <c r="U129" i="1"/>
  <c r="Y128" i="1"/>
  <c r="U128" i="1"/>
  <c r="Y127" i="1"/>
  <c r="U127" i="1"/>
  <c r="Y126" i="1"/>
  <c r="U126" i="1"/>
  <c r="Y125" i="1"/>
  <c r="U125" i="1"/>
  <c r="Y124" i="1"/>
  <c r="U124" i="1"/>
  <c r="Y123" i="1"/>
  <c r="U123" i="1"/>
  <c r="Y122" i="1"/>
  <c r="U122" i="1"/>
  <c r="Y121" i="1"/>
  <c r="U121" i="1"/>
  <c r="Y120" i="1"/>
  <c r="U120" i="1"/>
  <c r="Y119" i="1"/>
  <c r="U119" i="1"/>
  <c r="Y118" i="1"/>
  <c r="U118" i="1"/>
  <c r="Y117" i="1"/>
  <c r="U117" i="1"/>
  <c r="Y116" i="1"/>
  <c r="U116" i="1"/>
  <c r="Y115" i="1"/>
  <c r="U115" i="1"/>
  <c r="Y114" i="1"/>
  <c r="U114" i="1"/>
  <c r="Y113" i="1"/>
  <c r="U113" i="1"/>
  <c r="Y112" i="1"/>
  <c r="U112" i="1"/>
  <c r="Y111" i="1"/>
  <c r="U111" i="1"/>
  <c r="Y110" i="1"/>
  <c r="U110" i="1"/>
  <c r="Y109" i="1"/>
  <c r="U109" i="1"/>
  <c r="Y108" i="1"/>
  <c r="U108" i="1"/>
  <c r="Y107" i="1"/>
  <c r="U107" i="1"/>
  <c r="Y106" i="1"/>
  <c r="U106" i="1"/>
  <c r="Y105" i="1"/>
  <c r="U105" i="1"/>
  <c r="Y104" i="1"/>
  <c r="U104" i="1"/>
  <c r="Y103" i="1"/>
  <c r="U103" i="1"/>
  <c r="Y102" i="1"/>
  <c r="U102" i="1"/>
  <c r="Y101" i="1"/>
  <c r="U101" i="1"/>
  <c r="Y100" i="1"/>
  <c r="U100" i="1"/>
  <c r="Y99" i="1"/>
  <c r="U99" i="1"/>
  <c r="Y98" i="1"/>
  <c r="U98" i="1"/>
  <c r="Y97" i="1"/>
  <c r="U97" i="1"/>
  <c r="Y96" i="1"/>
  <c r="U96" i="1"/>
  <c r="Y95" i="1"/>
  <c r="U95" i="1"/>
  <c r="Y94" i="1"/>
  <c r="U94" i="1"/>
  <c r="Y93" i="1"/>
  <c r="U93" i="1"/>
  <c r="Y92" i="1"/>
  <c r="U92" i="1"/>
  <c r="Y91" i="1"/>
  <c r="U91" i="1"/>
  <c r="Y90" i="1"/>
  <c r="U90" i="1"/>
  <c r="Y89" i="1"/>
  <c r="U89" i="1"/>
  <c r="Y88" i="1"/>
  <c r="U88" i="1"/>
  <c r="Y87" i="1"/>
  <c r="U87" i="1"/>
  <c r="Y86" i="1"/>
  <c r="U86" i="1"/>
  <c r="Y85" i="1"/>
  <c r="U85" i="1"/>
  <c r="Y84" i="1"/>
  <c r="U84" i="1"/>
  <c r="Y83" i="1"/>
  <c r="U83" i="1"/>
  <c r="Y82" i="1"/>
  <c r="U82" i="1"/>
  <c r="Y81" i="1"/>
  <c r="U81" i="1"/>
  <c r="Y80" i="1"/>
  <c r="U80" i="1"/>
  <c r="Y79" i="1"/>
  <c r="U79" i="1"/>
  <c r="Y78" i="1"/>
  <c r="U78" i="1"/>
  <c r="Y77" i="1"/>
  <c r="U77" i="1"/>
  <c r="Y76" i="1"/>
  <c r="U76" i="1"/>
  <c r="Y75" i="1"/>
  <c r="U75" i="1"/>
  <c r="Y74" i="1"/>
  <c r="U74" i="1"/>
  <c r="Y73" i="1"/>
  <c r="U73" i="1"/>
  <c r="Y72" i="1"/>
  <c r="U72" i="1"/>
  <c r="Y71" i="1"/>
  <c r="U71" i="1"/>
  <c r="Y70" i="1"/>
  <c r="U70" i="1"/>
  <c r="Y69" i="1"/>
  <c r="U69" i="1"/>
  <c r="Y68" i="1"/>
  <c r="U68" i="1"/>
  <c r="Y67" i="1"/>
  <c r="U67" i="1"/>
  <c r="Y66" i="1"/>
  <c r="U66" i="1"/>
  <c r="Y65" i="1"/>
  <c r="U65" i="1"/>
  <c r="Y64" i="1"/>
  <c r="U64" i="1"/>
  <c r="Y63" i="1"/>
  <c r="U63" i="1"/>
  <c r="Y62" i="1"/>
  <c r="U62" i="1"/>
  <c r="Y61" i="1"/>
  <c r="U61" i="1"/>
  <c r="Y60" i="1"/>
  <c r="U60" i="1"/>
  <c r="Y59" i="1"/>
  <c r="U59" i="1"/>
  <c r="Y58" i="1"/>
  <c r="U58" i="1"/>
  <c r="Y57" i="1"/>
  <c r="U57" i="1"/>
  <c r="Y56" i="1"/>
  <c r="U56" i="1"/>
  <c r="Y55" i="1"/>
  <c r="U55" i="1"/>
  <c r="Y54" i="1"/>
  <c r="U54" i="1"/>
  <c r="Y53" i="1"/>
  <c r="U53" i="1"/>
  <c r="Y52" i="1"/>
  <c r="U52" i="1"/>
  <c r="Y51" i="1"/>
  <c r="U51" i="1"/>
  <c r="Y50" i="1"/>
  <c r="U50" i="1"/>
  <c r="Y49" i="1"/>
  <c r="U49" i="1"/>
  <c r="Y48" i="1"/>
  <c r="U48" i="1"/>
  <c r="Y47" i="1"/>
  <c r="U47" i="1"/>
  <c r="Y46" i="1"/>
  <c r="U46" i="1"/>
  <c r="Y45" i="1"/>
  <c r="U45" i="1"/>
  <c r="Y44" i="1"/>
  <c r="U44" i="1"/>
  <c r="Y43" i="1"/>
  <c r="U43" i="1"/>
  <c r="Y42" i="1"/>
  <c r="U42" i="1"/>
  <c r="Y41" i="1"/>
  <c r="U41" i="1"/>
  <c r="Y40" i="1"/>
  <c r="U40" i="1"/>
  <c r="Y39" i="1"/>
  <c r="U39" i="1"/>
  <c r="Y38" i="1"/>
  <c r="U38" i="1"/>
  <c r="Y37" i="1"/>
  <c r="U37" i="1"/>
  <c r="Y36" i="1"/>
  <c r="U36" i="1"/>
  <c r="Y35" i="1"/>
  <c r="U35" i="1"/>
  <c r="Y34" i="1"/>
  <c r="U34" i="1"/>
  <c r="Y33" i="1"/>
  <c r="U33" i="1"/>
  <c r="Y32" i="1"/>
  <c r="U32" i="1"/>
  <c r="Y31" i="1"/>
  <c r="U31" i="1"/>
  <c r="Y30" i="1"/>
  <c r="U30" i="1"/>
  <c r="Y29" i="1"/>
  <c r="U29" i="1"/>
  <c r="Y28" i="1"/>
  <c r="U28" i="1"/>
  <c r="Y27" i="1"/>
  <c r="U27" i="1"/>
  <c r="Y26" i="1"/>
  <c r="U26" i="1"/>
  <c r="Y25" i="1"/>
  <c r="U25" i="1"/>
  <c r="Y24" i="1"/>
  <c r="U24" i="1"/>
  <c r="Y23" i="1"/>
  <c r="U23" i="1"/>
  <c r="Y22" i="1"/>
  <c r="U22" i="1"/>
  <c r="Y21" i="1"/>
  <c r="U21" i="1"/>
  <c r="Y20" i="1"/>
  <c r="U20" i="1"/>
  <c r="Y19" i="1"/>
  <c r="U19" i="1"/>
  <c r="Y18" i="1"/>
  <c r="U18" i="1"/>
  <c r="Y17" i="1"/>
  <c r="U17" i="1"/>
  <c r="Y16" i="1"/>
  <c r="U16" i="1"/>
  <c r="Y15" i="1"/>
  <c r="U15" i="1"/>
  <c r="Y14" i="1"/>
  <c r="U14" i="1"/>
  <c r="Y13" i="1"/>
  <c r="U13" i="1"/>
  <c r="Y12" i="1"/>
  <c r="U12" i="1"/>
  <c r="Y11" i="1"/>
  <c r="U11" i="1"/>
  <c r="Y10" i="1"/>
  <c r="U10" i="1"/>
  <c r="Y9" i="1"/>
  <c r="U9" i="1"/>
  <c r="Y8" i="1"/>
  <c r="U8" i="1"/>
  <c r="Y7" i="1"/>
  <c r="U7" i="1"/>
  <c r="Y6" i="1"/>
  <c r="U6" i="1"/>
  <c r="Y5" i="1"/>
  <c r="U5" i="1"/>
  <c r="Y4" i="1"/>
  <c r="U4" i="1"/>
  <c r="Y3" i="1"/>
  <c r="U3" i="1"/>
  <c r="AG232" i="1" l="1"/>
  <c r="AF232" i="1"/>
  <c r="AF233" i="1"/>
  <c r="AG233" i="1"/>
  <c r="AI4" i="1"/>
  <c r="AI22" i="1"/>
  <c r="AI54" i="1"/>
  <c r="AI86" i="1"/>
  <c r="AI118" i="1"/>
  <c r="AI17" i="1"/>
  <c r="AI49" i="1"/>
  <c r="AI81" i="1"/>
  <c r="AI113" i="1"/>
  <c r="AI145" i="1"/>
  <c r="AI177" i="1"/>
  <c r="AI209" i="1"/>
  <c r="AH30" i="1"/>
  <c r="AH62" i="1"/>
  <c r="AI34" i="1"/>
  <c r="AI66" i="1"/>
  <c r="AI98" i="1"/>
  <c r="AI130" i="1"/>
  <c r="AI162" i="1"/>
  <c r="AI194" i="1"/>
  <c r="AI226" i="1"/>
  <c r="AI51" i="1"/>
  <c r="AI190" i="1"/>
  <c r="AI39" i="1"/>
  <c r="AI91" i="1"/>
  <c r="AI139" i="1"/>
  <c r="AI181" i="1"/>
  <c r="AI223" i="1"/>
  <c r="AI53" i="1"/>
  <c r="AI104" i="1"/>
  <c r="AI150" i="1"/>
  <c r="AI192" i="1"/>
  <c r="AI16" i="1"/>
  <c r="AI68" i="1"/>
  <c r="AI119" i="1"/>
  <c r="AI163" i="1"/>
  <c r="AI205" i="1"/>
  <c r="AH5" i="1"/>
  <c r="AH42" i="1"/>
  <c r="AI19" i="1"/>
  <c r="AI69" i="1"/>
  <c r="AI132" i="1"/>
  <c r="AI184" i="1"/>
  <c r="AI216" i="1"/>
  <c r="AI45" i="1"/>
  <c r="AI96" i="1"/>
  <c r="AI143" i="1"/>
  <c r="AI187" i="1"/>
  <c r="AI229" i="1"/>
  <c r="AH26" i="1"/>
  <c r="AH63" i="1"/>
  <c r="AI157" i="1"/>
  <c r="AI158" i="1"/>
  <c r="AI21" i="1"/>
  <c r="AI72" i="1"/>
  <c r="AI124" i="1"/>
  <c r="AI166" i="1"/>
  <c r="AI208" i="1"/>
  <c r="AH9" i="1"/>
  <c r="AH45" i="1"/>
  <c r="AI23" i="1"/>
  <c r="AI87" i="1"/>
  <c r="AI147" i="1"/>
  <c r="AH65" i="1"/>
  <c r="AI148" i="1"/>
  <c r="AH20" i="1"/>
  <c r="AH21" i="1"/>
  <c r="AH66" i="1"/>
  <c r="AH57" i="1"/>
  <c r="AH41" i="1"/>
  <c r="AH50" i="1"/>
  <c r="AH4" i="1"/>
  <c r="AI5" i="1"/>
  <c r="AI30" i="1"/>
  <c r="AI62" i="1"/>
  <c r="AI94" i="1"/>
  <c r="AI7" i="1"/>
  <c r="AI25" i="1"/>
  <c r="AI57" i="1"/>
  <c r="AI89" i="1"/>
  <c r="AI121" i="1"/>
  <c r="AI153" i="1"/>
  <c r="AI185" i="1"/>
  <c r="AI217" i="1"/>
  <c r="AH6" i="1"/>
  <c r="AH38" i="1"/>
  <c r="AH70" i="1"/>
  <c r="AI42" i="1"/>
  <c r="AI74" i="1"/>
  <c r="AI106" i="1"/>
  <c r="AI138" i="1"/>
  <c r="AI170" i="1"/>
  <c r="AI202" i="1"/>
  <c r="AI10" i="1"/>
  <c r="AI63" i="1"/>
  <c r="AI52" i="1"/>
  <c r="AI103" i="1"/>
  <c r="AI149" i="1"/>
  <c r="AI191" i="1"/>
  <c r="AI15" i="1"/>
  <c r="AI67" i="1"/>
  <c r="AI117" i="1"/>
  <c r="AI160" i="1"/>
  <c r="AI204" i="1"/>
  <c r="AI29" i="1"/>
  <c r="AI80" i="1"/>
  <c r="AI131" i="1"/>
  <c r="AI173" i="1"/>
  <c r="AI215" i="1"/>
  <c r="AH15" i="1"/>
  <c r="AH51" i="1"/>
  <c r="AI31" i="1"/>
  <c r="AI95" i="1"/>
  <c r="AI142" i="1"/>
  <c r="AI196" i="1"/>
  <c r="AH16" i="1"/>
  <c r="AH7" i="1"/>
  <c r="AI59" i="1"/>
  <c r="AI109" i="1"/>
  <c r="AI155" i="1"/>
  <c r="AH156" i="1"/>
  <c r="AH188" i="1"/>
  <c r="AH220" i="1"/>
  <c r="AH158" i="1"/>
  <c r="AH160" i="1"/>
  <c r="AH197" i="1"/>
  <c r="AH161" i="1"/>
  <c r="AH216" i="1"/>
  <c r="AH162" i="1"/>
  <c r="AH199" i="1"/>
  <c r="AH165" i="1"/>
  <c r="AH166" i="1"/>
  <c r="AH163" i="1"/>
  <c r="AH200" i="1"/>
  <c r="AH174" i="1"/>
  <c r="AH175" i="1"/>
  <c r="AH223" i="1"/>
  <c r="AH231" i="1"/>
  <c r="AH185" i="1"/>
  <c r="AH222" i="1"/>
  <c r="AH214" i="1"/>
  <c r="AH213" i="1"/>
  <c r="AH202" i="1"/>
  <c r="AH227" i="1"/>
  <c r="AH182" i="1"/>
  <c r="AH193" i="1"/>
  <c r="AH226" i="1"/>
  <c r="AH181" i="1"/>
  <c r="AH170" i="1"/>
  <c r="AH224" i="1"/>
  <c r="AH178" i="1"/>
  <c r="AH159" i="1"/>
  <c r="AH212" i="1"/>
  <c r="AH172" i="1"/>
  <c r="AH40" i="1"/>
  <c r="AH34" i="1"/>
  <c r="AH23" i="1"/>
  <c r="AH58" i="1"/>
  <c r="AI168" i="1"/>
  <c r="AH47" i="1"/>
  <c r="AI167" i="1"/>
  <c r="AI75" i="1"/>
  <c r="AH64" i="1"/>
  <c r="AH18" i="1"/>
  <c r="AI230" i="1"/>
  <c r="AI176" i="1"/>
  <c r="AI111" i="1"/>
  <c r="AI47" i="1"/>
  <c r="AI136" i="1"/>
  <c r="AH37" i="1"/>
  <c r="AI135" i="1"/>
  <c r="AH44" i="1"/>
  <c r="AI207" i="1"/>
  <c r="AI133" i="1"/>
  <c r="AI32" i="1"/>
  <c r="AI164" i="1"/>
  <c r="AI228" i="1"/>
  <c r="AI120" i="1"/>
  <c r="AH69" i="1"/>
  <c r="AI151" i="1"/>
  <c r="AI55" i="1"/>
  <c r="AI182" i="1"/>
  <c r="AI92" i="1"/>
  <c r="AI213" i="1"/>
  <c r="AI127" i="1"/>
  <c r="AI27" i="1"/>
  <c r="AI12" i="1"/>
  <c r="AI186" i="1"/>
  <c r="AI122" i="1"/>
  <c r="AI58" i="1"/>
  <c r="AH54" i="1"/>
  <c r="AI169" i="1"/>
  <c r="AI105" i="1"/>
  <c r="AI41" i="1"/>
  <c r="AI110" i="1"/>
  <c r="AI46" i="1"/>
  <c r="AH176" i="1"/>
  <c r="AH167" i="1"/>
  <c r="AH195" i="1"/>
  <c r="AH229" i="1"/>
  <c r="AH218" i="1"/>
  <c r="AH173" i="1"/>
  <c r="AH219" i="1"/>
  <c r="AH217" i="1"/>
  <c r="AH171" i="1"/>
  <c r="AH207" i="1"/>
  <c r="AH215" i="1"/>
  <c r="AH169" i="1"/>
  <c r="AH184" i="1"/>
  <c r="AH204" i="1"/>
  <c r="AH164" i="1"/>
  <c r="AH11" i="1"/>
  <c r="AH32" i="1"/>
  <c r="AH48" i="1"/>
  <c r="AI126" i="1"/>
  <c r="AH28" i="1"/>
  <c r="AI125" i="1"/>
  <c r="AI48" i="1"/>
  <c r="AH55" i="1"/>
  <c r="AI220" i="1"/>
  <c r="AI156" i="1"/>
  <c r="AI99" i="1"/>
  <c r="AI35" i="1"/>
  <c r="AI222" i="1"/>
  <c r="AI88" i="1"/>
  <c r="AH19" i="1"/>
  <c r="AI221" i="1"/>
  <c r="AI61" i="1"/>
  <c r="AH35" i="1"/>
  <c r="AI197" i="1"/>
  <c r="AI123" i="1"/>
  <c r="AI20" i="1"/>
  <c r="AI83" i="1"/>
  <c r="AI206" i="1"/>
  <c r="AI108" i="1"/>
  <c r="AH60" i="1"/>
  <c r="AI227" i="1"/>
  <c r="AI141" i="1"/>
  <c r="AI43" i="1"/>
  <c r="AI172" i="1"/>
  <c r="AI79" i="1"/>
  <c r="AI203" i="1"/>
  <c r="AI116" i="1"/>
  <c r="AI13" i="1"/>
  <c r="AI11" i="1"/>
  <c r="AI178" i="1"/>
  <c r="AI114" i="1"/>
  <c r="AI50" i="1"/>
  <c r="AH46" i="1"/>
  <c r="AI225" i="1"/>
  <c r="AI161" i="1"/>
  <c r="AI97" i="1"/>
  <c r="AI33" i="1"/>
  <c r="AI102" i="1"/>
  <c r="AI38" i="1"/>
  <c r="AH205" i="1"/>
  <c r="AH155" i="1"/>
  <c r="AH186" i="1"/>
  <c r="AH210" i="1"/>
  <c r="AH209" i="1"/>
  <c r="AH230" i="1"/>
  <c r="AH201" i="1"/>
  <c r="AH208" i="1"/>
  <c r="AH225" i="1"/>
  <c r="AH189" i="1"/>
  <c r="AH206" i="1"/>
  <c r="AH177" i="1"/>
  <c r="AH157" i="1"/>
  <c r="AH196" i="1"/>
  <c r="AH59" i="1"/>
  <c r="AH68" i="1"/>
  <c r="AH13" i="1"/>
  <c r="AH67" i="1"/>
  <c r="AH52" i="1"/>
  <c r="AH61" i="1"/>
  <c r="AH29" i="1"/>
  <c r="AI3" i="1"/>
  <c r="AI101" i="1"/>
  <c r="AH10" i="1"/>
  <c r="AI211" i="1"/>
  <c r="AI112" i="1"/>
  <c r="AI36" i="1"/>
  <c r="AH36" i="1"/>
  <c r="AI198" i="1"/>
  <c r="AI144" i="1"/>
  <c r="AI85" i="1"/>
  <c r="AH39" i="1"/>
  <c r="AI200" i="1"/>
  <c r="AI37" i="1"/>
  <c r="AI199" i="1"/>
  <c r="AH72" i="1"/>
  <c r="AH17" i="1"/>
  <c r="AI175" i="1"/>
  <c r="AI84" i="1"/>
  <c r="AI174" i="1"/>
  <c r="AI56" i="1"/>
  <c r="AH33" i="1"/>
  <c r="AI195" i="1"/>
  <c r="AI107" i="1"/>
  <c r="AI224" i="1"/>
  <c r="AI140" i="1"/>
  <c r="AI40" i="1"/>
  <c r="AI171" i="1"/>
  <c r="AI77" i="1"/>
  <c r="AI115" i="1"/>
  <c r="AI218" i="1"/>
  <c r="AI154" i="1"/>
  <c r="AI90" i="1"/>
  <c r="AI26" i="1"/>
  <c r="AH22" i="1"/>
  <c r="AI201" i="1"/>
  <c r="AI137" i="1"/>
  <c r="AI73" i="1"/>
  <c r="AI9" i="1"/>
  <c r="AI78" i="1"/>
  <c r="AI14" i="1"/>
  <c r="AH203" i="1"/>
  <c r="AH194" i="1"/>
  <c r="AH221" i="1"/>
  <c r="AH192" i="1"/>
  <c r="AH191" i="1"/>
  <c r="AH211" i="1"/>
  <c r="AH183" i="1"/>
  <c r="AH190" i="1"/>
  <c r="AH198" i="1"/>
  <c r="AH179" i="1"/>
  <c r="AH187" i="1"/>
  <c r="AH168" i="1"/>
  <c r="AH228" i="1"/>
  <c r="AH180" i="1"/>
  <c r="AH71" i="1"/>
  <c r="AH31" i="1"/>
  <c r="AH12" i="1"/>
  <c r="AH25" i="1"/>
  <c r="AH49" i="1"/>
  <c r="AH43" i="1"/>
  <c r="AI212" i="1"/>
  <c r="AI24" i="1"/>
  <c r="AI189" i="1"/>
  <c r="AI100" i="1"/>
  <c r="AH73" i="1"/>
  <c r="AH27" i="1"/>
  <c r="AI188" i="1"/>
  <c r="AI134" i="1"/>
  <c r="AI60" i="1"/>
  <c r="AI180" i="1"/>
  <c r="AH56" i="1"/>
  <c r="AI179" i="1"/>
  <c r="AH53" i="1"/>
  <c r="AH8" i="1"/>
  <c r="AI219" i="1"/>
  <c r="AI165" i="1"/>
  <c r="AI71" i="1"/>
  <c r="AI152" i="1"/>
  <c r="AI44" i="1"/>
  <c r="AH24" i="1"/>
  <c r="AI183" i="1"/>
  <c r="AI93" i="1"/>
  <c r="AI214" i="1"/>
  <c r="AI128" i="1"/>
  <c r="AI28" i="1"/>
  <c r="AI159" i="1"/>
  <c r="AI64" i="1"/>
  <c r="AI76" i="1"/>
  <c r="AI210" i="1"/>
  <c r="AI146" i="1"/>
  <c r="AI82" i="1"/>
  <c r="AI18" i="1"/>
  <c r="AH14" i="1"/>
  <c r="AI193" i="1"/>
  <c r="AI129" i="1"/>
  <c r="AI65" i="1"/>
  <c r="AI8" i="1"/>
  <c r="AI70" i="1"/>
  <c r="AI6" i="1"/>
  <c r="AG79" i="1"/>
  <c r="AF79" i="1"/>
  <c r="AF116" i="1"/>
  <c r="AF124" i="1"/>
  <c r="AF132" i="1"/>
  <c r="AF140" i="1"/>
  <c r="AF148" i="1"/>
  <c r="AF76" i="1"/>
  <c r="AF80" i="1"/>
  <c r="AF89" i="1"/>
  <c r="AF96" i="1"/>
  <c r="AF105" i="1"/>
  <c r="AF67" i="1"/>
  <c r="AG67" i="1"/>
  <c r="AG3" i="1"/>
  <c r="AF3" i="1"/>
  <c r="AG92" i="1"/>
  <c r="AG9" i="1"/>
  <c r="AG14" i="1"/>
  <c r="AG20" i="1"/>
  <c r="AG29" i="1"/>
  <c r="AG32" i="1"/>
  <c r="AG41" i="1"/>
  <c r="AG46" i="1"/>
  <c r="AG52" i="1"/>
  <c r="AG61" i="1"/>
  <c r="AG64" i="1"/>
  <c r="AG73" i="1"/>
  <c r="AG78" i="1"/>
  <c r="AG84" i="1"/>
  <c r="AG94" i="1"/>
  <c r="AG100" i="1"/>
  <c r="AG108" i="1"/>
  <c r="AG160" i="1"/>
  <c r="AG176" i="1"/>
  <c r="AG192" i="1"/>
  <c r="AG208" i="1"/>
  <c r="AG224" i="1"/>
  <c r="AF9" i="1"/>
  <c r="AF14" i="1"/>
  <c r="AF20" i="1"/>
  <c r="AF29" i="1"/>
  <c r="AF32" i="1"/>
  <c r="AF41" i="1"/>
  <c r="AF46" i="1"/>
  <c r="AF52" i="1"/>
  <c r="AF61" i="1"/>
  <c r="AF64" i="1"/>
  <c r="AF73" i="1"/>
  <c r="AG116" i="1"/>
  <c r="AG124" i="1"/>
  <c r="AG132" i="1"/>
  <c r="AG140" i="1"/>
  <c r="AG148" i="1"/>
  <c r="AG156" i="1"/>
  <c r="AG172" i="1"/>
  <c r="AG188" i="1"/>
  <c r="AG204" i="1"/>
  <c r="AG220" i="1"/>
  <c r="AG4" i="1"/>
  <c r="AG13" i="1"/>
  <c r="AG16" i="1"/>
  <c r="AG25" i="1"/>
  <c r="AG30" i="1"/>
  <c r="AG36" i="1"/>
  <c r="AG45" i="1"/>
  <c r="AG48" i="1"/>
  <c r="AG57" i="1"/>
  <c r="AG62" i="1"/>
  <c r="AG68" i="1"/>
  <c r="AG76" i="1"/>
  <c r="AG80" i="1"/>
  <c r="AG89" i="1"/>
  <c r="AG96" i="1"/>
  <c r="AG105" i="1"/>
  <c r="AG121" i="1"/>
  <c r="AG164" i="1"/>
  <c r="AG180" i="1"/>
  <c r="AG196" i="1"/>
  <c r="AG212" i="1"/>
  <c r="AG228" i="1"/>
  <c r="AF4" i="1"/>
  <c r="AF13" i="1"/>
  <c r="AF16" i="1"/>
  <c r="AF25" i="1"/>
  <c r="AF30" i="1"/>
  <c r="AF36" i="1"/>
  <c r="AF45" i="1"/>
  <c r="AF48" i="1"/>
  <c r="AF57" i="1"/>
  <c r="AF62" i="1"/>
  <c r="AF68" i="1"/>
  <c r="AG112" i="1"/>
  <c r="AG120" i="1"/>
  <c r="AG122" i="1"/>
  <c r="AG128" i="1"/>
  <c r="AG136" i="1"/>
  <c r="AG144" i="1"/>
  <c r="AG152" i="1"/>
  <c r="AG168" i="1"/>
  <c r="AG184" i="1"/>
  <c r="AG200" i="1"/>
  <c r="AG216" i="1"/>
  <c r="AG55" i="1"/>
  <c r="AF55" i="1"/>
  <c r="AF229" i="1"/>
  <c r="AG229" i="1"/>
  <c r="AG106" i="1"/>
  <c r="AF106" i="1"/>
  <c r="AG97" i="1"/>
  <c r="AF97" i="1"/>
  <c r="AG47" i="1"/>
  <c r="AF47" i="1"/>
  <c r="AG33" i="1"/>
  <c r="AF33" i="1"/>
  <c r="AG107" i="1"/>
  <c r="AF107" i="1"/>
  <c r="AG31" i="1"/>
  <c r="AF31" i="1"/>
  <c r="AG230" i="1"/>
  <c r="AF230" i="1"/>
  <c r="AG104" i="1"/>
  <c r="AF104" i="1"/>
  <c r="AF209" i="1"/>
  <c r="AG209" i="1"/>
  <c r="AF193" i="1"/>
  <c r="AG193" i="1"/>
  <c r="AF177" i="1"/>
  <c r="AG177" i="1"/>
  <c r="AG145" i="1"/>
  <c r="AF145" i="1"/>
  <c r="AG129" i="1"/>
  <c r="AF129" i="1"/>
  <c r="AG85" i="1"/>
  <c r="AF85" i="1"/>
  <c r="AG65" i="1"/>
  <c r="AF65" i="1"/>
  <c r="AG49" i="1"/>
  <c r="AF49" i="1"/>
  <c r="AG222" i="1"/>
  <c r="AF222" i="1"/>
  <c r="AG190" i="1"/>
  <c r="AF190" i="1"/>
  <c r="AG174" i="1"/>
  <c r="AF174" i="1"/>
  <c r="AG142" i="1"/>
  <c r="AF142" i="1"/>
  <c r="AG27" i="1"/>
  <c r="AF27" i="1"/>
  <c r="AF207" i="1"/>
  <c r="AG207" i="1"/>
  <c r="AF175" i="1"/>
  <c r="AG175" i="1"/>
  <c r="AF159" i="1"/>
  <c r="AG159" i="1"/>
  <c r="AG143" i="1"/>
  <c r="AF143" i="1"/>
  <c r="AG24" i="1"/>
  <c r="AF24" i="1"/>
  <c r="AF161" i="1"/>
  <c r="AG161" i="1"/>
  <c r="AG113" i="1"/>
  <c r="AF113" i="1"/>
  <c r="AG74" i="1"/>
  <c r="AF74" i="1"/>
  <c r="AG17" i="1"/>
  <c r="AF17" i="1"/>
  <c r="AG206" i="1"/>
  <c r="AF206" i="1"/>
  <c r="AG158" i="1"/>
  <c r="AF158" i="1"/>
  <c r="AF160" i="1"/>
  <c r="AF176" i="1"/>
  <c r="AF192" i="1"/>
  <c r="AF208" i="1"/>
  <c r="AG126" i="1"/>
  <c r="AF126" i="1"/>
  <c r="AF223" i="1"/>
  <c r="AG223" i="1"/>
  <c r="AF191" i="1"/>
  <c r="AG191" i="1"/>
  <c r="AG127" i="1"/>
  <c r="AF127" i="1"/>
  <c r="AF224" i="1"/>
  <c r="AF115" i="1"/>
  <c r="AG115" i="1"/>
  <c r="AF51" i="1"/>
  <c r="AG51" i="1"/>
  <c r="AG103" i="1"/>
  <c r="AF103" i="1"/>
  <c r="AG39" i="1"/>
  <c r="AF39" i="1"/>
  <c r="AF225" i="1"/>
  <c r="AG225" i="1"/>
  <c r="AG102" i="1"/>
  <c r="AF102" i="1"/>
  <c r="AG72" i="1"/>
  <c r="AF72" i="1"/>
  <c r="AG42" i="1"/>
  <c r="AF42" i="1"/>
  <c r="AG12" i="1"/>
  <c r="AF12" i="1"/>
  <c r="AG60" i="1"/>
  <c r="AF60" i="1"/>
  <c r="AG231" i="1"/>
  <c r="AF231" i="1"/>
  <c r="AG226" i="1"/>
  <c r="AF226" i="1"/>
  <c r="AF221" i="1"/>
  <c r="AG221" i="1"/>
  <c r="AF205" i="1"/>
  <c r="AG205" i="1"/>
  <c r="AF189" i="1"/>
  <c r="AG189" i="1"/>
  <c r="AF173" i="1"/>
  <c r="AG173" i="1"/>
  <c r="AF157" i="1"/>
  <c r="AG157" i="1"/>
  <c r="AF141" i="1"/>
  <c r="AG141" i="1"/>
  <c r="AF125" i="1"/>
  <c r="AG125" i="1"/>
  <c r="AG93" i="1"/>
  <c r="AF93" i="1"/>
  <c r="AG82" i="1"/>
  <c r="AF82" i="1"/>
  <c r="AG70" i="1"/>
  <c r="AF70" i="1"/>
  <c r="AG58" i="1"/>
  <c r="AF58" i="1"/>
  <c r="AG26" i="1"/>
  <c r="AF26" i="1"/>
  <c r="AG10" i="1"/>
  <c r="AF10" i="1"/>
  <c r="AG218" i="1"/>
  <c r="AF218" i="1"/>
  <c r="AG202" i="1"/>
  <c r="AF202" i="1"/>
  <c r="AG186" i="1"/>
  <c r="AF186" i="1"/>
  <c r="AG170" i="1"/>
  <c r="AF170" i="1"/>
  <c r="AG154" i="1"/>
  <c r="AF154" i="1"/>
  <c r="AG138" i="1"/>
  <c r="AF138" i="1"/>
  <c r="AG91" i="1"/>
  <c r="AF91" i="1"/>
  <c r="AG18" i="1"/>
  <c r="AF18" i="1"/>
  <c r="AF219" i="1"/>
  <c r="AG219" i="1"/>
  <c r="AF203" i="1"/>
  <c r="AG203" i="1"/>
  <c r="AF187" i="1"/>
  <c r="AG187" i="1"/>
  <c r="AF171" i="1"/>
  <c r="AG171" i="1"/>
  <c r="AF155" i="1"/>
  <c r="AG155" i="1"/>
  <c r="AF139" i="1"/>
  <c r="AG139" i="1"/>
  <c r="AF123" i="1"/>
  <c r="AG123" i="1"/>
  <c r="AF220" i="1"/>
  <c r="AF204" i="1"/>
  <c r="AF188" i="1"/>
  <c r="AF172" i="1"/>
  <c r="AF156" i="1"/>
  <c r="AG110" i="1"/>
  <c r="AF110" i="1"/>
  <c r="AG111" i="1"/>
  <c r="AF111" i="1"/>
  <c r="AF99" i="1"/>
  <c r="AG99" i="1"/>
  <c r="AF35" i="1"/>
  <c r="AG35" i="1"/>
  <c r="AG87" i="1"/>
  <c r="AF87" i="1"/>
  <c r="AG23" i="1"/>
  <c r="AF23" i="1"/>
  <c r="AG118" i="1"/>
  <c r="AF118" i="1"/>
  <c r="AG101" i="1"/>
  <c r="AF101" i="1"/>
  <c r="AG59" i="1"/>
  <c r="AF59" i="1"/>
  <c r="AG38" i="1"/>
  <c r="AF38" i="1"/>
  <c r="AG8" i="1"/>
  <c r="AF8" i="1"/>
  <c r="AG56" i="1"/>
  <c r="AF56" i="1"/>
  <c r="AG44" i="1"/>
  <c r="AF44" i="1"/>
  <c r="AG34" i="1"/>
  <c r="AF34" i="1"/>
  <c r="AF217" i="1"/>
  <c r="AG217" i="1"/>
  <c r="AF201" i="1"/>
  <c r="AG201" i="1"/>
  <c r="AF185" i="1"/>
  <c r="AG185" i="1"/>
  <c r="AF169" i="1"/>
  <c r="AG169" i="1"/>
  <c r="AF153" i="1"/>
  <c r="AG153" i="1"/>
  <c r="AF137" i="1"/>
  <c r="AG137" i="1"/>
  <c r="AG117" i="1"/>
  <c r="AF117" i="1"/>
  <c r="AG90" i="1"/>
  <c r="AF90" i="1"/>
  <c r="AG81" i="1"/>
  <c r="AF81" i="1"/>
  <c r="AG69" i="1"/>
  <c r="AF69" i="1"/>
  <c r="AG54" i="1"/>
  <c r="AF54" i="1"/>
  <c r="AG22" i="1"/>
  <c r="AF22" i="1"/>
  <c r="AG6" i="1"/>
  <c r="AF6" i="1"/>
  <c r="AG214" i="1"/>
  <c r="AF214" i="1"/>
  <c r="AG198" i="1"/>
  <c r="AF198" i="1"/>
  <c r="AG182" i="1"/>
  <c r="AF182" i="1"/>
  <c r="AG166" i="1"/>
  <c r="AF166" i="1"/>
  <c r="AG150" i="1"/>
  <c r="AF150" i="1"/>
  <c r="AG134" i="1"/>
  <c r="AF134" i="1"/>
  <c r="AG75" i="1"/>
  <c r="AF75" i="1"/>
  <c r="AG15" i="1"/>
  <c r="AF15" i="1"/>
  <c r="AG215" i="1"/>
  <c r="AF215" i="1"/>
  <c r="AG199" i="1"/>
  <c r="AF199" i="1"/>
  <c r="AG183" i="1"/>
  <c r="AF183" i="1"/>
  <c r="AG167" i="1"/>
  <c r="AF167" i="1"/>
  <c r="AG151" i="1"/>
  <c r="AF151" i="1"/>
  <c r="AG135" i="1"/>
  <c r="AF135" i="1"/>
  <c r="AG88" i="1"/>
  <c r="AF88" i="1"/>
  <c r="AF228" i="1"/>
  <c r="AF212" i="1"/>
  <c r="AF196" i="1"/>
  <c r="AF180" i="1"/>
  <c r="AF164" i="1"/>
  <c r="AF121" i="1"/>
  <c r="AF108" i="1"/>
  <c r="AF100" i="1"/>
  <c r="AF94" i="1"/>
  <c r="AF84" i="1"/>
  <c r="AF78" i="1"/>
  <c r="AF92" i="1"/>
  <c r="AG95" i="1"/>
  <c r="AF95" i="1"/>
  <c r="AF83" i="1"/>
  <c r="AG83" i="1"/>
  <c r="AG19" i="1"/>
  <c r="AF19" i="1"/>
  <c r="AG71" i="1"/>
  <c r="AF71" i="1"/>
  <c r="AG7" i="1"/>
  <c r="AF7" i="1"/>
  <c r="AG109" i="1"/>
  <c r="AF109" i="1"/>
  <c r="AG98" i="1"/>
  <c r="AF98" i="1"/>
  <c r="AG50" i="1"/>
  <c r="AF50" i="1"/>
  <c r="AG37" i="1"/>
  <c r="AF37" i="1"/>
  <c r="AG119" i="1"/>
  <c r="AF119" i="1"/>
  <c r="AG43" i="1"/>
  <c r="AF43" i="1"/>
  <c r="AG40" i="1"/>
  <c r="AF40" i="1"/>
  <c r="AG227" i="1"/>
  <c r="AF227" i="1"/>
  <c r="AF213" i="1"/>
  <c r="AG213" i="1"/>
  <c r="AF197" i="1"/>
  <c r="AG197" i="1"/>
  <c r="AF181" i="1"/>
  <c r="AG181" i="1"/>
  <c r="AF165" i="1"/>
  <c r="AG165" i="1"/>
  <c r="AF149" i="1"/>
  <c r="AG149" i="1"/>
  <c r="AF133" i="1"/>
  <c r="AG133" i="1"/>
  <c r="AG114" i="1"/>
  <c r="AF114" i="1"/>
  <c r="AG86" i="1"/>
  <c r="AF86" i="1"/>
  <c r="AG77" i="1"/>
  <c r="AF77" i="1"/>
  <c r="AG66" i="1"/>
  <c r="AF66" i="1"/>
  <c r="AG53" i="1"/>
  <c r="AF53" i="1"/>
  <c r="AG21" i="1"/>
  <c r="AF21" i="1"/>
  <c r="AG5" i="1"/>
  <c r="AF5" i="1"/>
  <c r="AG210" i="1"/>
  <c r="AF210" i="1"/>
  <c r="AG194" i="1"/>
  <c r="AF194" i="1"/>
  <c r="AG178" i="1"/>
  <c r="AF178" i="1"/>
  <c r="AG162" i="1"/>
  <c r="AF162" i="1"/>
  <c r="AG146" i="1"/>
  <c r="AF146" i="1"/>
  <c r="AG130" i="1"/>
  <c r="AF130" i="1"/>
  <c r="AG63" i="1"/>
  <c r="AF63" i="1"/>
  <c r="AG11" i="1"/>
  <c r="AF11" i="1"/>
  <c r="AG211" i="1"/>
  <c r="AF211" i="1"/>
  <c r="AG195" i="1"/>
  <c r="AF195" i="1"/>
  <c r="AG179" i="1"/>
  <c r="AF179" i="1"/>
  <c r="AG163" i="1"/>
  <c r="AF163" i="1"/>
  <c r="AG147" i="1"/>
  <c r="AF147" i="1"/>
  <c r="AG131" i="1"/>
  <c r="AF131" i="1"/>
  <c r="AG28" i="1"/>
  <c r="AF28" i="1"/>
  <c r="AF216" i="1"/>
  <c r="AF200" i="1"/>
  <c r="AF184" i="1"/>
  <c r="AF168" i="1"/>
  <c r="AF152" i="1"/>
  <c r="AF144" i="1"/>
  <c r="AF136" i="1"/>
  <c r="AF128" i="1"/>
  <c r="AF122" i="1"/>
  <c r="AF120" i="1"/>
  <c r="AF112" i="1"/>
  <c r="A3" i="3"/>
  <c r="D4" i="3" s="1"/>
  <c r="F8" i="3" l="1"/>
  <c r="F13" i="3"/>
  <c r="J13" i="3"/>
  <c r="I11" i="3"/>
  <c r="E11" i="3"/>
  <c r="E5" i="3"/>
  <c r="D7" i="3"/>
  <c r="E17" i="3"/>
  <c r="E8" i="3"/>
  <c r="G13" i="3"/>
  <c r="E13" i="3"/>
  <c r="H11" i="3"/>
  <c r="D9" i="3"/>
  <c r="I13" i="3"/>
  <c r="F11" i="3"/>
  <c r="F5" i="3"/>
  <c r="F15" i="3"/>
  <c r="H13" i="3"/>
  <c r="F17" i="3"/>
  <c r="G11" i="3"/>
  <c r="D6" i="3"/>
  <c r="D5" i="3" s="1"/>
  <c r="E15" i="3"/>
  <c r="D8" i="3"/>
  <c r="K11" i="3"/>
  <c r="G15" i="3"/>
  <c r="J11" i="3"/>
  <c r="D3" i="3" l="1"/>
</calcChain>
</file>

<file path=xl/sharedStrings.xml><?xml version="1.0" encoding="utf-8"?>
<sst xmlns="http://schemas.openxmlformats.org/spreadsheetml/2006/main" count="988" uniqueCount="746">
  <si>
    <t>کلاس</t>
  </si>
  <si>
    <t>نام کاربری</t>
  </si>
  <si>
    <t>آذرنگ , شنتيا</t>
  </si>
  <si>
    <t>شهید آوینی</t>
  </si>
  <si>
    <t>اطهري , آرين</t>
  </si>
  <si>
    <t>اعضايي , آرشام</t>
  </si>
  <si>
    <t>اقتداري , كيارش</t>
  </si>
  <si>
    <t>بازياران , محمّدمهدي</t>
  </si>
  <si>
    <t>پهلوان شریف , محمّدامین</t>
  </si>
  <si>
    <t>جرّاحی , رادمان</t>
  </si>
  <si>
    <t>جيراني زاده , اميرعلي</t>
  </si>
  <si>
    <t>خرقانيان , سپهرداد</t>
  </si>
  <si>
    <t>روان آور , رسا</t>
  </si>
  <si>
    <t>سياه كلا , عليرضا</t>
  </si>
  <si>
    <t>شریفی , فربد</t>
  </si>
  <si>
    <t>شمس مستوفي , ايليا</t>
  </si>
  <si>
    <t>شنبدی نیا , امیرحسین</t>
  </si>
  <si>
    <t>شيري , محمّد</t>
  </si>
  <si>
    <t>عبدي , پارسا</t>
  </si>
  <si>
    <t>فدائي , صالح</t>
  </si>
  <si>
    <t>فرجی , بردیا</t>
  </si>
  <si>
    <t>کهترپور فریمان , کیارش</t>
  </si>
  <si>
    <t>كيان بخش , محمّدرضا</t>
  </si>
  <si>
    <t>كياني , آروين</t>
  </si>
  <si>
    <t>مسگرها , رادين</t>
  </si>
  <si>
    <t>مشهدی زاده دهاقانی , سیاوش</t>
  </si>
  <si>
    <t>مهدوی کیا , ایلیا</t>
  </si>
  <si>
    <t>هاشمی تختی نژاد , سبحان</t>
  </si>
  <si>
    <t>ابراهیم آبادی , امیرمهدی</t>
  </si>
  <si>
    <t>شهید همت</t>
  </si>
  <si>
    <t>احمدي , نامدار</t>
  </si>
  <si>
    <t>اسحاقي , پارسا</t>
  </si>
  <si>
    <t>اسكو , مهيار</t>
  </si>
  <si>
    <t>اعضايي , آرتان</t>
  </si>
  <si>
    <t>بیات , کسری</t>
  </si>
  <si>
    <t>حاجي دولابي , آرمين</t>
  </si>
  <si>
    <t>خانباشي , اميركسري</t>
  </si>
  <si>
    <t>خسروی , مهراد</t>
  </si>
  <si>
    <t>خلیلی زارع , ایمان</t>
  </si>
  <si>
    <t>رجائیان , سپهر</t>
  </si>
  <si>
    <t>رودباری , رادمان</t>
  </si>
  <si>
    <t>سياه پوش , اميرارسلان</t>
  </si>
  <si>
    <t>شیشه بر , برنا</t>
  </si>
  <si>
    <t>طهماسبي , دانيال</t>
  </si>
  <si>
    <t>غفاری , مازیار</t>
  </si>
  <si>
    <t>كشفي , اميرعلي</t>
  </si>
  <si>
    <t>متديّن , بهراد</t>
  </si>
  <si>
    <t>متّقی , برسام</t>
  </si>
  <si>
    <t>محمّدي , پويان</t>
  </si>
  <si>
    <t>مرتضوي , سيّدآراد</t>
  </si>
  <si>
    <t>معيّر محمّدي , پارسا</t>
  </si>
  <si>
    <t>منصوری اصل , آرتین</t>
  </si>
  <si>
    <t>ناصح جو , آرمان</t>
  </si>
  <si>
    <t>وفایی فرد , نریمان</t>
  </si>
  <si>
    <t>هاشمي , اشكان</t>
  </si>
  <si>
    <t>ابراهيمي , محمّدطاها</t>
  </si>
  <si>
    <t>شهید باقری</t>
  </si>
  <si>
    <t>اسدي , ونداد</t>
  </si>
  <si>
    <t>اناری , علیرضا</t>
  </si>
  <si>
    <t>بحرینی , علیرضا</t>
  </si>
  <si>
    <t>توتونچی , امیرعلی</t>
  </si>
  <si>
    <t>توكّلي فر , سیّدرامبد</t>
  </si>
  <si>
    <t>تهراني شريف , پارسا</t>
  </si>
  <si>
    <t>جعفری , ایمان</t>
  </si>
  <si>
    <t>خليلي , محمّدامين</t>
  </si>
  <si>
    <t>خوباني , برديا</t>
  </si>
  <si>
    <t>رحميان , اميررضا</t>
  </si>
  <si>
    <t>رشیدی , هومان</t>
  </si>
  <si>
    <t>ضرغام , آروين</t>
  </si>
  <si>
    <t>طارمی , آرش</t>
  </si>
  <si>
    <t>غلامحسين , آرش</t>
  </si>
  <si>
    <t>قرباني , اميرعلي</t>
  </si>
  <si>
    <t>مرادخانی , علی حسین</t>
  </si>
  <si>
    <t>ملكي , آرش</t>
  </si>
  <si>
    <t>نصيري , شايان</t>
  </si>
  <si>
    <t>ولي زاده , یزدان</t>
  </si>
  <si>
    <t>یزدانی , دانیال</t>
  </si>
  <si>
    <t xml:space="preserve">آذرخرداد  , باربد </t>
  </si>
  <si>
    <t>شهید چمران</t>
  </si>
  <si>
    <t xml:space="preserve">آغاسی  , محمّد </t>
  </si>
  <si>
    <t>اخگری , برسام</t>
  </si>
  <si>
    <t xml:space="preserve">افضل وطن نائینی  , رضا </t>
  </si>
  <si>
    <t xml:space="preserve">اقبالی  , مهدی </t>
  </si>
  <si>
    <t>پارسا , آریا</t>
  </si>
  <si>
    <t xml:space="preserve">تیمورتاش  , پرهام </t>
  </si>
  <si>
    <t xml:space="preserve">حاجی معینی  , سینا </t>
  </si>
  <si>
    <t xml:space="preserve">حکیمی نژاد  , پوریا </t>
  </si>
  <si>
    <t xml:space="preserve">خمسه  , سام </t>
  </si>
  <si>
    <t>راوند , محمد</t>
  </si>
  <si>
    <t>سرهنگی , محمدعلی</t>
  </si>
  <si>
    <t xml:space="preserve">سعیدی  , علیرضا </t>
  </si>
  <si>
    <t xml:space="preserve">سیگارودی  , پارسا </t>
  </si>
  <si>
    <t xml:space="preserve">شریفی  , دانوش </t>
  </si>
  <si>
    <t>شیرازی , آروین</t>
  </si>
  <si>
    <t xml:space="preserve">طاهریان  , احسان </t>
  </si>
  <si>
    <t xml:space="preserve">طوماری  , آرتین </t>
  </si>
  <si>
    <t xml:space="preserve">غفوری  , شهداد </t>
  </si>
  <si>
    <t xml:space="preserve">فلسفین  , محمّدفرزین </t>
  </si>
  <si>
    <t>قنبری , علی</t>
  </si>
  <si>
    <t xml:space="preserve">کرمی  , ماردین </t>
  </si>
  <si>
    <t xml:space="preserve">کیایی  , متین </t>
  </si>
  <si>
    <t xml:space="preserve">لطفعلیان  , اشکان </t>
  </si>
  <si>
    <t xml:space="preserve">مجیدی  , محمّدمتین </t>
  </si>
  <si>
    <t xml:space="preserve">محمّدی دینانی  , ماهان </t>
  </si>
  <si>
    <t xml:space="preserve">مستوفی زاده  , دانیال </t>
  </si>
  <si>
    <t xml:space="preserve">آرامون  , علی </t>
  </si>
  <si>
    <t>شهید هادی</t>
  </si>
  <si>
    <t>احمدی , سوشیانت</t>
  </si>
  <si>
    <t xml:space="preserve">اشرفی مهابادی  , ایلیا </t>
  </si>
  <si>
    <t xml:space="preserve">انجوي  , سيّداميرحسين </t>
  </si>
  <si>
    <t xml:space="preserve">اهل زاده  , آریا </t>
  </si>
  <si>
    <t>پاوندپور انور , شایان</t>
  </si>
  <si>
    <t>تهرانی , محمّدعلی</t>
  </si>
  <si>
    <t xml:space="preserve">جمشیدپور  , خشایار </t>
  </si>
  <si>
    <t xml:space="preserve">حسینی زیدآبادی  , سیّدایلیا </t>
  </si>
  <si>
    <t xml:space="preserve">حلیمی  , طاها </t>
  </si>
  <si>
    <t>خشنودی , امیرعلی</t>
  </si>
  <si>
    <t>دباغی , امیرحسین</t>
  </si>
  <si>
    <t>درویشعلی پور , محمدرضا</t>
  </si>
  <si>
    <t xml:space="preserve">دميرچي  , ارشيا </t>
  </si>
  <si>
    <t xml:space="preserve">شهریارنیا  , سیّدشهراد </t>
  </si>
  <si>
    <t xml:space="preserve">صوری  , امیرمهدی </t>
  </si>
  <si>
    <t xml:space="preserve">غفّاری  , دانیال </t>
  </si>
  <si>
    <t xml:space="preserve">قنبری  , محمّدیاسین </t>
  </si>
  <si>
    <t xml:space="preserve">کریمی شهر بابک  , بنیامین </t>
  </si>
  <si>
    <t xml:space="preserve">مجیدی  , محمّدامین </t>
  </si>
  <si>
    <t xml:space="preserve">محمّدی کاشانی  , سروش </t>
  </si>
  <si>
    <t xml:space="preserve">مختاری  , كارن </t>
  </si>
  <si>
    <t xml:space="preserve">مدّاحی  , هیربد </t>
  </si>
  <si>
    <t xml:space="preserve">مصفّا  , آرال </t>
  </si>
  <si>
    <t xml:space="preserve">مهرمحمّدی  , امیرماهان </t>
  </si>
  <si>
    <t>یزد آبادی , پویا</t>
  </si>
  <si>
    <t>ا... وکیل , محمد عرفان</t>
  </si>
  <si>
    <t>شهید فهمیده</t>
  </si>
  <si>
    <t>ابراهیمی نژاد , امیرمحمّد</t>
  </si>
  <si>
    <t xml:space="preserve">احمدی  , پارسا </t>
  </si>
  <si>
    <t xml:space="preserve">اسدی  , آرمان </t>
  </si>
  <si>
    <t xml:space="preserve">امیراحمدی  , آرتین </t>
  </si>
  <si>
    <t>باقرزاده خسروشاهی , سیّدعطا</t>
  </si>
  <si>
    <t>بانک , بنیامین</t>
  </si>
  <si>
    <t>تدیّن , آرش</t>
  </si>
  <si>
    <t>تولیتی , سیّدطاها</t>
  </si>
  <si>
    <t>جوهری , آبتین</t>
  </si>
  <si>
    <t>حریری , ايلياد</t>
  </si>
  <si>
    <t xml:space="preserve">حقّي  , پارسا </t>
  </si>
  <si>
    <t>خرسندی فر , محمدجواد</t>
  </si>
  <si>
    <t>خسروی اقدم , پارسا</t>
  </si>
  <si>
    <t>دهقانی , سید علیرضا</t>
  </si>
  <si>
    <t xml:space="preserve">ذبیحی  , امیرحسین </t>
  </si>
  <si>
    <t xml:space="preserve">شرقی صومعه  , محمّدسجاد </t>
  </si>
  <si>
    <t>صفرزاده , امیرپارسا</t>
  </si>
  <si>
    <t xml:space="preserve">طاهرپور  , امیرسبحان </t>
  </si>
  <si>
    <t xml:space="preserve">طباطبایی  , سیّدمهدیار </t>
  </si>
  <si>
    <t xml:space="preserve">عابدی  , امیرعلی </t>
  </si>
  <si>
    <t>عسگری فر , امیرحسین</t>
  </si>
  <si>
    <t xml:space="preserve">فروتن پی  , علی </t>
  </si>
  <si>
    <t xml:space="preserve">قاسمی  , ارشان </t>
  </si>
  <si>
    <t>محسنی , محمدمحسن</t>
  </si>
  <si>
    <t xml:space="preserve">محمّدی  , ایمان </t>
  </si>
  <si>
    <t xml:space="preserve">مهدي پور , بهرام </t>
  </si>
  <si>
    <t xml:space="preserve">ابراهیمی  , محمد فرحان </t>
  </si>
  <si>
    <t>شهید احمدی روشن</t>
  </si>
  <si>
    <t>احمدی , پویا</t>
  </si>
  <si>
    <t xml:space="preserve">اربابی وحدت  , ایلیا </t>
  </si>
  <si>
    <t xml:space="preserve">اسمعیل پور  , کامیار </t>
  </si>
  <si>
    <t xml:space="preserve">امینیان  , هومان </t>
  </si>
  <si>
    <t xml:space="preserve">بیانی  , آرمان </t>
  </si>
  <si>
    <t xml:space="preserve">حکمتی  , امیررضا </t>
  </si>
  <si>
    <t xml:space="preserve">حيدري  , آرين </t>
  </si>
  <si>
    <t xml:space="preserve">خانی  , سام  </t>
  </si>
  <si>
    <t xml:space="preserve">خوش قدم  , امیر محمد </t>
  </si>
  <si>
    <t xml:space="preserve">رشیدی  , علیرضا </t>
  </si>
  <si>
    <t xml:space="preserve">زیبایی  , امیر حسین </t>
  </si>
  <si>
    <t xml:space="preserve">ساعدی  , بردیا </t>
  </si>
  <si>
    <t xml:space="preserve">سریرافراز  , ارشیا </t>
  </si>
  <si>
    <t xml:space="preserve">سلطانی  , کیسان </t>
  </si>
  <si>
    <t xml:space="preserve">شفاهی  , محمدمهدی </t>
  </si>
  <si>
    <t xml:space="preserve">شیرازی  , شایان </t>
  </si>
  <si>
    <t xml:space="preserve">صلاحی  , اشکان </t>
  </si>
  <si>
    <t xml:space="preserve">طاهري  , محمد  </t>
  </si>
  <si>
    <t>فهامی , مهیار</t>
  </si>
  <si>
    <t xml:space="preserve">محمدی زمان  , دانیال </t>
  </si>
  <si>
    <t xml:space="preserve">مصطفوی  , اشکان </t>
  </si>
  <si>
    <t xml:space="preserve">موسوی  , سید سینا </t>
  </si>
  <si>
    <t xml:space="preserve">نداف  , یونا </t>
  </si>
  <si>
    <t xml:space="preserve">والامهر  , آریا </t>
  </si>
  <si>
    <t xml:space="preserve">اعتمادیان  , محمدامین </t>
  </si>
  <si>
    <t>شهید سلیمانی</t>
  </si>
  <si>
    <t>برقعی , سید عرفان</t>
  </si>
  <si>
    <t xml:space="preserve">بوستان آبادي   , سبحان </t>
  </si>
  <si>
    <t>خداداد صفایی , ماکان</t>
  </si>
  <si>
    <t xml:space="preserve">روح بخش  , امیرمحمد </t>
  </si>
  <si>
    <t xml:space="preserve">زهادی  , کیان </t>
  </si>
  <si>
    <t xml:space="preserve">سید مصطفوی  , امیرپاشا </t>
  </si>
  <si>
    <t xml:space="preserve">صمدیان  , پارسا </t>
  </si>
  <si>
    <t xml:space="preserve">عاشوری  , امیر کیارش </t>
  </si>
  <si>
    <t>فیض آبادی , پرهام</t>
  </si>
  <si>
    <t xml:space="preserve">قائدی  , پارسا </t>
  </si>
  <si>
    <t xml:space="preserve">کمالیان  , پرهام </t>
  </si>
  <si>
    <t xml:space="preserve">لواسانی  , ماهان </t>
  </si>
  <si>
    <t xml:space="preserve">محمدخاني  , پارسا </t>
  </si>
  <si>
    <t xml:space="preserve">محمودي  , آبتين </t>
  </si>
  <si>
    <t xml:space="preserve">مداح  , عرشیا </t>
  </si>
  <si>
    <t xml:space="preserve">مدرسی  , حسن </t>
  </si>
  <si>
    <t>منجزی , پارسا</t>
  </si>
  <si>
    <t xml:space="preserve">منشي زاده  , محمدصدرا </t>
  </si>
  <si>
    <t xml:space="preserve">مودی  , کسری </t>
  </si>
  <si>
    <t>نعیمی پور , سروش</t>
  </si>
  <si>
    <t xml:space="preserve">نوری  , فرزاد </t>
  </si>
  <si>
    <t xml:space="preserve">نيكو  , انيل </t>
  </si>
  <si>
    <t xml:space="preserve">هنرپیشه  , دانیال </t>
  </si>
  <si>
    <t xml:space="preserve">یارمحمدی  , محمدجواد </t>
  </si>
  <si>
    <t xml:space="preserve">یامحمدی  , ماهان  </t>
  </si>
  <si>
    <t xml:space="preserve">بغلانی  , مهدی </t>
  </si>
  <si>
    <t>شهید رضایی نژاد</t>
  </si>
  <si>
    <t xml:space="preserve">پناهنده  , علي </t>
  </si>
  <si>
    <t xml:space="preserve">پوپک  , امیرارسلان </t>
  </si>
  <si>
    <t xml:space="preserve">جاویدمهر  , محمدرضا </t>
  </si>
  <si>
    <t xml:space="preserve">حاجي معيني  , پارسا </t>
  </si>
  <si>
    <t xml:space="preserve">خانی  , محمدامین </t>
  </si>
  <si>
    <t xml:space="preserve">خوشنویس  , آرتا </t>
  </si>
  <si>
    <t xml:space="preserve">رحمانی   , محمد پارسیا </t>
  </si>
  <si>
    <t xml:space="preserve">رفیعی  , اشکان </t>
  </si>
  <si>
    <t xml:space="preserve">زكي پور  , كورش </t>
  </si>
  <si>
    <t xml:space="preserve">شفیعیان  , آرین </t>
  </si>
  <si>
    <t xml:space="preserve">شمشادی  , محمد سامان </t>
  </si>
  <si>
    <t xml:space="preserve">شهسواری  , سینا  </t>
  </si>
  <si>
    <t xml:space="preserve">صوفیان  , علیرضا </t>
  </si>
  <si>
    <t xml:space="preserve">طاهری جعفری  , طاها </t>
  </si>
  <si>
    <t xml:space="preserve">عابدینی  , ارشیا  </t>
  </si>
  <si>
    <t xml:space="preserve">علمی انواری  , طه </t>
  </si>
  <si>
    <t xml:space="preserve">علی اکبری  , شاهین </t>
  </si>
  <si>
    <t xml:space="preserve">فروتن  , آرتین </t>
  </si>
  <si>
    <t xml:space="preserve">كرباسيان  , پارسا </t>
  </si>
  <si>
    <t xml:space="preserve">گلرو  , کامیار </t>
  </si>
  <si>
    <t xml:space="preserve">لیطانی  , ایمان  </t>
  </si>
  <si>
    <t xml:space="preserve">مرادی بیدهندی  , آروین </t>
  </si>
  <si>
    <t xml:space="preserve">ملکوتی  , ایلیا </t>
  </si>
  <si>
    <t>واحدی , امیر حسین</t>
  </si>
  <si>
    <t xml:space="preserve">وحدت نیا   , علی </t>
  </si>
  <si>
    <t>رمز ورود</t>
  </si>
  <si>
    <t>پایه هفتم</t>
  </si>
  <si>
    <t>پایه هشتم</t>
  </si>
  <si>
    <t>پایه نهم</t>
  </si>
  <si>
    <t>تکلیف</t>
  </si>
  <si>
    <t>مسئولیت‌ها</t>
  </si>
  <si>
    <t>ثبت ساعات مطالعه</t>
  </si>
  <si>
    <t>نام خانوادگی و نام</t>
  </si>
  <si>
    <t>آموزشی</t>
  </si>
  <si>
    <t>جمع کل</t>
  </si>
  <si>
    <t>جمع انضباطی</t>
  </si>
  <si>
    <t>جمع پژوهشی</t>
  </si>
  <si>
    <t>جمع فرهنگی</t>
  </si>
  <si>
    <t>رتبه در پایه</t>
  </si>
  <si>
    <t>رتبه در مدرسه</t>
  </si>
  <si>
    <t>*</t>
  </si>
  <si>
    <t>مجموع از قبل</t>
  </si>
  <si>
    <t>غیبت کلاسی</t>
  </si>
  <si>
    <t>تاخیر کلاسی</t>
  </si>
  <si>
    <t>کد کاربری</t>
  </si>
  <si>
    <t>رتبه شما</t>
  </si>
  <si>
    <t>سهام</t>
  </si>
  <si>
    <t>در پایه</t>
  </si>
  <si>
    <t>در مدرسه</t>
  </si>
  <si>
    <t>شاخص بورس پایه</t>
  </si>
  <si>
    <t>شاخص بورس مدرسه</t>
  </si>
  <si>
    <t>سرزمین دانش آموزی</t>
  </si>
  <si>
    <t>فرهنگی</t>
  </si>
  <si>
    <t>پژوهشی</t>
  </si>
  <si>
    <t>انضباطی</t>
  </si>
  <si>
    <t>تکلیف اسفند</t>
  </si>
  <si>
    <t>کارنامه داخلی 2</t>
  </si>
  <si>
    <t>پیشرفت</t>
  </si>
  <si>
    <t>رتبه در مسابقات ارسالی اسوه</t>
  </si>
  <si>
    <t>جشنواره چهارمغز</t>
  </si>
  <si>
    <t>جشن نوروز 1400</t>
  </si>
  <si>
    <t>صعود به مرحله بعد لیگ فوتبال علمی</t>
  </si>
  <si>
    <t>غیبت کلاسی2</t>
  </si>
  <si>
    <t>تاخیر کلاسی2</t>
  </si>
  <si>
    <t>کد تایید</t>
  </si>
  <si>
    <t>1275290655</t>
  </si>
  <si>
    <t>290655</t>
  </si>
  <si>
    <t>0250852977</t>
  </si>
  <si>
    <t>0441576631</t>
  </si>
  <si>
    <t>576631</t>
  </si>
  <si>
    <t>0441614558</t>
  </si>
  <si>
    <t>614558</t>
  </si>
  <si>
    <t>0441529356</t>
  </si>
  <si>
    <t>529356</t>
  </si>
  <si>
    <t>0201254549</t>
  </si>
  <si>
    <t>254549</t>
  </si>
  <si>
    <t>1745471723</t>
  </si>
  <si>
    <t>471723</t>
  </si>
  <si>
    <t>0441654304</t>
  </si>
  <si>
    <t>0441654290</t>
  </si>
  <si>
    <t>654290</t>
  </si>
  <si>
    <t>0441693040</t>
  </si>
  <si>
    <t>693040</t>
  </si>
  <si>
    <t>0441634206</t>
  </si>
  <si>
    <t>634206</t>
  </si>
  <si>
    <t>1745489827</t>
  </si>
  <si>
    <t>489827</t>
  </si>
  <si>
    <t>0201262924</t>
  </si>
  <si>
    <t>262924</t>
  </si>
  <si>
    <t>0441557775</t>
  </si>
  <si>
    <t>557775</t>
  </si>
  <si>
    <t>0441651879</t>
  </si>
  <si>
    <t>651879</t>
  </si>
  <si>
    <t>0441562450</t>
  </si>
  <si>
    <t>562450</t>
  </si>
  <si>
    <t>0250977540</t>
  </si>
  <si>
    <t>977540</t>
  </si>
  <si>
    <t>1745450076</t>
  </si>
  <si>
    <t>450076</t>
  </si>
  <si>
    <t>0250914697</t>
  </si>
  <si>
    <t>914697</t>
  </si>
  <si>
    <t>0441559263</t>
  </si>
  <si>
    <t>559263</t>
  </si>
  <si>
    <t>0026165988</t>
  </si>
  <si>
    <t>165988</t>
  </si>
  <si>
    <t>0250945452</t>
  </si>
  <si>
    <t>945452</t>
  </si>
  <si>
    <t>0026155605</t>
  </si>
  <si>
    <t>155605</t>
  </si>
  <si>
    <t>0441637345</t>
  </si>
  <si>
    <t>637345</t>
  </si>
  <si>
    <t>0441614493</t>
  </si>
  <si>
    <t>614493</t>
  </si>
  <si>
    <t>0151747628</t>
  </si>
  <si>
    <t>747628</t>
  </si>
  <si>
    <t>0441598927</t>
  </si>
  <si>
    <t>598927</t>
  </si>
  <si>
    <t>0250980517</t>
  </si>
  <si>
    <t>980517</t>
  </si>
  <si>
    <t>0441614248</t>
  </si>
  <si>
    <t>614248</t>
  </si>
  <si>
    <t>0441639437</t>
  </si>
  <si>
    <t>639437</t>
  </si>
  <si>
    <t>0441572308</t>
  </si>
  <si>
    <t>572308</t>
  </si>
  <si>
    <t>1275401147</t>
  </si>
  <si>
    <t>401147</t>
  </si>
  <si>
    <t>0441558232</t>
  </si>
  <si>
    <t>558232</t>
  </si>
  <si>
    <t>0441607268</t>
  </si>
  <si>
    <t>607268</t>
  </si>
  <si>
    <t>0441655254</t>
  </si>
  <si>
    <t>655254</t>
  </si>
  <si>
    <t>0250981327</t>
  </si>
  <si>
    <t>981327</t>
  </si>
  <si>
    <t>0250842955</t>
  </si>
  <si>
    <t>842955</t>
  </si>
  <si>
    <t>0441579051</t>
  </si>
  <si>
    <t>579051</t>
  </si>
  <si>
    <t>0026198721</t>
  </si>
  <si>
    <t>198721</t>
  </si>
  <si>
    <t>0151815372</t>
  </si>
  <si>
    <t>815372</t>
  </si>
  <si>
    <t>4712090987</t>
  </si>
  <si>
    <t>090987</t>
  </si>
  <si>
    <t>0441630431</t>
  </si>
  <si>
    <t>630431</t>
  </si>
  <si>
    <t>0441617001</t>
  </si>
  <si>
    <t>617001</t>
  </si>
  <si>
    <t>0441641148</t>
  </si>
  <si>
    <t>641148</t>
  </si>
  <si>
    <t>0250981882</t>
  </si>
  <si>
    <t>981882</t>
  </si>
  <si>
    <t>0441587089</t>
  </si>
  <si>
    <t>587089</t>
  </si>
  <si>
    <t>0250978490</t>
  </si>
  <si>
    <t>978490</t>
  </si>
  <si>
    <t>0250870045</t>
  </si>
  <si>
    <t>870045</t>
  </si>
  <si>
    <t>0441570178</t>
  </si>
  <si>
    <t>570178</t>
  </si>
  <si>
    <t>0521924812</t>
  </si>
  <si>
    <t>924812</t>
  </si>
  <si>
    <t>0151666660</t>
  </si>
  <si>
    <t>666660</t>
  </si>
  <si>
    <t>0026216477</t>
  </si>
  <si>
    <t>216477</t>
  </si>
  <si>
    <t>0441566553</t>
  </si>
  <si>
    <t>566553</t>
  </si>
  <si>
    <t>0929224280</t>
  </si>
  <si>
    <t>224280</t>
  </si>
  <si>
    <t>0251066371</t>
  </si>
  <si>
    <t>066371</t>
  </si>
  <si>
    <t>0441648800</t>
  </si>
  <si>
    <t>648800</t>
  </si>
  <si>
    <t>0151789101</t>
  </si>
  <si>
    <t>789101</t>
  </si>
  <si>
    <t>0151754047</t>
  </si>
  <si>
    <t>754047</t>
  </si>
  <si>
    <t>1850647038</t>
  </si>
  <si>
    <t>647038</t>
  </si>
  <si>
    <t>0250932407</t>
  </si>
  <si>
    <t>932407</t>
  </si>
  <si>
    <t>0441597841</t>
  </si>
  <si>
    <t>597841</t>
  </si>
  <si>
    <t>0250912570</t>
  </si>
  <si>
    <t>912570</t>
  </si>
  <si>
    <t>0441571980</t>
  </si>
  <si>
    <t>571980</t>
  </si>
  <si>
    <t>0201164604</t>
  </si>
  <si>
    <t>164604</t>
  </si>
  <si>
    <t>0441607081</t>
  </si>
  <si>
    <t>607081</t>
  </si>
  <si>
    <t>0201325187</t>
  </si>
  <si>
    <t>325187</t>
  </si>
  <si>
    <t>0441562396</t>
  </si>
  <si>
    <t>562396</t>
  </si>
  <si>
    <t>0441634052</t>
  </si>
  <si>
    <t>634052</t>
  </si>
  <si>
    <t>3060891842</t>
  </si>
  <si>
    <t>891842</t>
  </si>
  <si>
    <t>0026141541</t>
  </si>
  <si>
    <t>141541</t>
  </si>
  <si>
    <t>0250901048</t>
  </si>
  <si>
    <t>901048</t>
  </si>
  <si>
    <t>0441580149</t>
  </si>
  <si>
    <t>580149</t>
  </si>
  <si>
    <t>0200894153</t>
  </si>
  <si>
    <t>894153</t>
  </si>
  <si>
    <t>0441456804</t>
  </si>
  <si>
    <t>456804</t>
  </si>
  <si>
    <t>0151556687</t>
  </si>
  <si>
    <t>556687</t>
  </si>
  <si>
    <t>0441495087</t>
  </si>
  <si>
    <t>495087</t>
  </si>
  <si>
    <t>1441523862</t>
  </si>
  <si>
    <t>523862</t>
  </si>
  <si>
    <t>0441544401</t>
  </si>
  <si>
    <t>544401</t>
  </si>
  <si>
    <t>0200960640</t>
  </si>
  <si>
    <t>960640</t>
  </si>
  <si>
    <t>0441518249</t>
  </si>
  <si>
    <t>518249</t>
  </si>
  <si>
    <t>0250758342</t>
  </si>
  <si>
    <t>758342</t>
  </si>
  <si>
    <t>0441540139</t>
  </si>
  <si>
    <t>540139</t>
  </si>
  <si>
    <t>0441551426</t>
  </si>
  <si>
    <t>551426</t>
  </si>
  <si>
    <t>0250764131</t>
  </si>
  <si>
    <t>764131</t>
  </si>
  <si>
    <t>0441509959</t>
  </si>
  <si>
    <t>509959</t>
  </si>
  <si>
    <t>0441485804</t>
  </si>
  <si>
    <t>485804</t>
  </si>
  <si>
    <t>0441480462</t>
  </si>
  <si>
    <t>480462</t>
  </si>
  <si>
    <t>0250876345</t>
  </si>
  <si>
    <t>876345</t>
  </si>
  <si>
    <t>0441482562</t>
  </si>
  <si>
    <t>482562</t>
  </si>
  <si>
    <t>0441502921</t>
  </si>
  <si>
    <t>502921</t>
  </si>
  <si>
    <t>0025996207</t>
  </si>
  <si>
    <t>996207</t>
  </si>
  <si>
    <t>0250700158</t>
  </si>
  <si>
    <t>700158</t>
  </si>
  <si>
    <t>0441480101</t>
  </si>
  <si>
    <t>480101</t>
  </si>
  <si>
    <t>0151447985</t>
  </si>
  <si>
    <t>447985</t>
  </si>
  <si>
    <t>0250788233</t>
  </si>
  <si>
    <t>788233</t>
  </si>
  <si>
    <t>0250765381</t>
  </si>
  <si>
    <t>765381</t>
  </si>
  <si>
    <t>4901795260</t>
  </si>
  <si>
    <t>795260</t>
  </si>
  <si>
    <t>0441514431</t>
  </si>
  <si>
    <t>514431</t>
  </si>
  <si>
    <t>0441535585</t>
  </si>
  <si>
    <t>535585</t>
  </si>
  <si>
    <t>0441500625</t>
  </si>
  <si>
    <t>500625</t>
  </si>
  <si>
    <t>0441538150</t>
  </si>
  <si>
    <t>538150</t>
  </si>
  <si>
    <t>0026087022</t>
  </si>
  <si>
    <t>087022</t>
  </si>
  <si>
    <t>0441469337</t>
  </si>
  <si>
    <t>469337</t>
  </si>
  <si>
    <t>0481440119</t>
  </si>
  <si>
    <t>440119</t>
  </si>
  <si>
    <t>0250632969</t>
  </si>
  <si>
    <t>632969</t>
  </si>
  <si>
    <t>0200977016</t>
  </si>
  <si>
    <t>977016</t>
  </si>
  <si>
    <t>0441499570</t>
  </si>
  <si>
    <t>499570</t>
  </si>
  <si>
    <t>0250708353</t>
  </si>
  <si>
    <t>708353</t>
  </si>
  <si>
    <t>0441530702</t>
  </si>
  <si>
    <t>530702</t>
  </si>
  <si>
    <t>0151317781</t>
  </si>
  <si>
    <t>317781</t>
  </si>
  <si>
    <t>0481447997</t>
  </si>
  <si>
    <t>447997</t>
  </si>
  <si>
    <t>0441526527</t>
  </si>
  <si>
    <t>526527</t>
  </si>
  <si>
    <t>1745149619</t>
  </si>
  <si>
    <t>149619</t>
  </si>
  <si>
    <t>0250719861</t>
  </si>
  <si>
    <t>719861</t>
  </si>
  <si>
    <t>0441497829</t>
  </si>
  <si>
    <t>497829</t>
  </si>
  <si>
    <t>0441546226</t>
  </si>
  <si>
    <t>546226</t>
  </si>
  <si>
    <t>0200913042</t>
  </si>
  <si>
    <t>913042</t>
  </si>
  <si>
    <t>0250822326</t>
  </si>
  <si>
    <t>822326</t>
  </si>
  <si>
    <t>0441450458</t>
  </si>
  <si>
    <t>450458</t>
  </si>
  <si>
    <t>0441494260</t>
  </si>
  <si>
    <t>494260</t>
  </si>
  <si>
    <t>0151419991</t>
  </si>
  <si>
    <t>419991</t>
  </si>
  <si>
    <t>0201087731</t>
  </si>
  <si>
    <t>087731</t>
  </si>
  <si>
    <t>0151564930</t>
  </si>
  <si>
    <t>564930</t>
  </si>
  <si>
    <t>0250799758</t>
  </si>
  <si>
    <t>799758</t>
  </si>
  <si>
    <t>0441522564</t>
  </si>
  <si>
    <t>522564</t>
  </si>
  <si>
    <t>4711946039</t>
  </si>
  <si>
    <t>946039</t>
  </si>
  <si>
    <t>0441536591</t>
  </si>
  <si>
    <t>536591</t>
  </si>
  <si>
    <t>0200948849</t>
  </si>
  <si>
    <t>948849</t>
  </si>
  <si>
    <t>0250769190</t>
  </si>
  <si>
    <t>769190</t>
  </si>
  <si>
    <t>0250768488</t>
  </si>
  <si>
    <t>768488</t>
  </si>
  <si>
    <t>0151262535</t>
  </si>
  <si>
    <t>262535</t>
  </si>
  <si>
    <t>0441563600</t>
  </si>
  <si>
    <t>563600</t>
  </si>
  <si>
    <t>4711914145</t>
  </si>
  <si>
    <t>914145</t>
  </si>
  <si>
    <t>0441479480</t>
  </si>
  <si>
    <t>479480</t>
  </si>
  <si>
    <t>0110960386</t>
  </si>
  <si>
    <t>960386</t>
  </si>
  <si>
    <t>3840425549</t>
  </si>
  <si>
    <t>425549</t>
  </si>
  <si>
    <t>0441574221</t>
  </si>
  <si>
    <t>574221</t>
  </si>
  <si>
    <t>0441551971</t>
  </si>
  <si>
    <t>551971</t>
  </si>
  <si>
    <t>0201083752</t>
  </si>
  <si>
    <t>083752</t>
  </si>
  <si>
    <t>0200983482</t>
  </si>
  <si>
    <t>983482</t>
  </si>
  <si>
    <t>0200983490</t>
  </si>
  <si>
    <t>983490</t>
  </si>
  <si>
    <t>0026090491</t>
  </si>
  <si>
    <t>090491</t>
  </si>
  <si>
    <t>0200983491</t>
  </si>
  <si>
    <t>983491</t>
  </si>
  <si>
    <t>0441467253</t>
  </si>
  <si>
    <t>467253</t>
  </si>
  <si>
    <t>0441489338</t>
  </si>
  <si>
    <t>489338</t>
  </si>
  <si>
    <t>0441552765</t>
  </si>
  <si>
    <t>552765</t>
  </si>
  <si>
    <t>0151289883</t>
  </si>
  <si>
    <t>289883</t>
  </si>
  <si>
    <t>0250694131</t>
  </si>
  <si>
    <t>694131</t>
  </si>
  <si>
    <t>0441534880</t>
  </si>
  <si>
    <t>534880</t>
  </si>
  <si>
    <t>0441466079</t>
  </si>
  <si>
    <t>466079</t>
  </si>
  <si>
    <t>0441483755</t>
  </si>
  <si>
    <t>483755</t>
  </si>
  <si>
    <t>0441533299</t>
  </si>
  <si>
    <t>533299</t>
  </si>
  <si>
    <t>0044135569</t>
  </si>
  <si>
    <t>135569</t>
  </si>
  <si>
    <t>0441402836</t>
  </si>
  <si>
    <t>402836</t>
  </si>
  <si>
    <t>0151002789</t>
  </si>
  <si>
    <t>002789</t>
  </si>
  <si>
    <t>0250561409</t>
  </si>
  <si>
    <t>561409</t>
  </si>
  <si>
    <t>0250613891</t>
  </si>
  <si>
    <t>613891</t>
  </si>
  <si>
    <t>0441384226</t>
  </si>
  <si>
    <t>384226</t>
  </si>
  <si>
    <t>0441414974</t>
  </si>
  <si>
    <t>414974</t>
  </si>
  <si>
    <t>0250557312</t>
  </si>
  <si>
    <t>557312</t>
  </si>
  <si>
    <t>0151108250</t>
  </si>
  <si>
    <t>108250</t>
  </si>
  <si>
    <t>0441353711</t>
  </si>
  <si>
    <t>353711</t>
  </si>
  <si>
    <t>0441353835</t>
  </si>
  <si>
    <t>353835</t>
  </si>
  <si>
    <t>0151012148</t>
  </si>
  <si>
    <t>012148</t>
  </si>
  <si>
    <t>4413633458</t>
  </si>
  <si>
    <t>633458</t>
  </si>
  <si>
    <t>0441401147</t>
  </si>
  <si>
    <t>0372856578</t>
  </si>
  <si>
    <t>856578</t>
  </si>
  <si>
    <t>0110793757</t>
  </si>
  <si>
    <t>793757</t>
  </si>
  <si>
    <t>0441414044</t>
  </si>
  <si>
    <t>414044</t>
  </si>
  <si>
    <t>0200594818</t>
  </si>
  <si>
    <t>594818</t>
  </si>
  <si>
    <t>0441396666</t>
  </si>
  <si>
    <t>396666</t>
  </si>
  <si>
    <t>0250615029</t>
  </si>
  <si>
    <t>615029</t>
  </si>
  <si>
    <t>0250570009</t>
  </si>
  <si>
    <t>570009</t>
  </si>
  <si>
    <t>0250561174</t>
  </si>
  <si>
    <t>561174</t>
  </si>
  <si>
    <t>0250604434</t>
  </si>
  <si>
    <t>604434</t>
  </si>
  <si>
    <t>0250497883</t>
  </si>
  <si>
    <t>497883</t>
  </si>
  <si>
    <t>0019722016</t>
  </si>
  <si>
    <t>722016</t>
  </si>
  <si>
    <t>0441442315</t>
  </si>
  <si>
    <t>442315</t>
  </si>
  <si>
    <t>0441438822</t>
  </si>
  <si>
    <t>438822</t>
  </si>
  <si>
    <t>0110725131</t>
  </si>
  <si>
    <t>725131</t>
  </si>
  <si>
    <t>0441463071</t>
  </si>
  <si>
    <t>463071</t>
  </si>
  <si>
    <t>0441386059</t>
  </si>
  <si>
    <t>386059</t>
  </si>
  <si>
    <t>1452071225</t>
  </si>
  <si>
    <t>071225</t>
  </si>
  <si>
    <t>0441391273</t>
  </si>
  <si>
    <t>391273</t>
  </si>
  <si>
    <t>0927877381</t>
  </si>
  <si>
    <t>877381</t>
  </si>
  <si>
    <t>0441365396</t>
  </si>
  <si>
    <t>365396</t>
  </si>
  <si>
    <t>0250738740</t>
  </si>
  <si>
    <t>738740</t>
  </si>
  <si>
    <t>0441440118</t>
  </si>
  <si>
    <t>440118</t>
  </si>
  <si>
    <t>0441458300</t>
  </si>
  <si>
    <t>458300</t>
  </si>
  <si>
    <t>1478529639</t>
  </si>
  <si>
    <t>529639</t>
  </si>
  <si>
    <t>0441428878</t>
  </si>
  <si>
    <t>428878</t>
  </si>
  <si>
    <t>0151226131</t>
  </si>
  <si>
    <t>226131</t>
  </si>
  <si>
    <t>0250564971</t>
  </si>
  <si>
    <t>564971</t>
  </si>
  <si>
    <t>0025805312</t>
  </si>
  <si>
    <t>805312</t>
  </si>
  <si>
    <t>0441427030</t>
  </si>
  <si>
    <t>427030</t>
  </si>
  <si>
    <t>0250605848</t>
  </si>
  <si>
    <t>605848</t>
  </si>
  <si>
    <t>0025888331</t>
  </si>
  <si>
    <t>888331</t>
  </si>
  <si>
    <t>0441353193</t>
  </si>
  <si>
    <t>353193</t>
  </si>
  <si>
    <t>3216549870</t>
  </si>
  <si>
    <t>549870</t>
  </si>
  <si>
    <t>0200630431</t>
  </si>
  <si>
    <t>0250591936</t>
  </si>
  <si>
    <t>591936</t>
  </si>
  <si>
    <t>0441398871</t>
  </si>
  <si>
    <t>398871</t>
  </si>
  <si>
    <t>0250565781</t>
  </si>
  <si>
    <t>565781</t>
  </si>
  <si>
    <t>0151198861</t>
  </si>
  <si>
    <t>198861</t>
  </si>
  <si>
    <t>0441457126</t>
  </si>
  <si>
    <t>457126</t>
  </si>
  <si>
    <t>0250619334</t>
  </si>
  <si>
    <t>619334</t>
  </si>
  <si>
    <t>0250589273</t>
  </si>
  <si>
    <t>589273</t>
  </si>
  <si>
    <t>0441445276</t>
  </si>
  <si>
    <t>445276</t>
  </si>
  <si>
    <t>0441436201</t>
  </si>
  <si>
    <t>436201</t>
  </si>
  <si>
    <t>0025907743</t>
  </si>
  <si>
    <t>907743</t>
  </si>
  <si>
    <t>0481413881</t>
  </si>
  <si>
    <t>413881</t>
  </si>
  <si>
    <t>1850577481</t>
  </si>
  <si>
    <t>577481</t>
  </si>
  <si>
    <t>0151157472</t>
  </si>
  <si>
    <t>157472</t>
  </si>
  <si>
    <t>0441370012</t>
  </si>
  <si>
    <t>370012</t>
  </si>
  <si>
    <t>0250479427</t>
  </si>
  <si>
    <t>479427</t>
  </si>
  <si>
    <t>1744673144</t>
  </si>
  <si>
    <t>673144</t>
  </si>
  <si>
    <t>0441299466</t>
  </si>
  <si>
    <t>299466</t>
  </si>
  <si>
    <t>0200795147</t>
  </si>
  <si>
    <t>795147</t>
  </si>
  <si>
    <t>0441381219</t>
  </si>
  <si>
    <t>381219</t>
  </si>
  <si>
    <t>1744869502</t>
  </si>
  <si>
    <t>869502</t>
  </si>
  <si>
    <t>0441391575</t>
  </si>
  <si>
    <t>391575</t>
  </si>
  <si>
    <t>0250456745</t>
  </si>
  <si>
    <t>456745</t>
  </si>
  <si>
    <t>0441410561</t>
  </si>
  <si>
    <t>410561</t>
  </si>
  <si>
    <t>0441362941</t>
  </si>
  <si>
    <t>362941</t>
  </si>
  <si>
    <t>6120049045</t>
  </si>
  <si>
    <t>049045</t>
  </si>
  <si>
    <t>0441367038</t>
  </si>
  <si>
    <t>367038</t>
  </si>
  <si>
    <t>0025832573</t>
  </si>
  <si>
    <t>832573</t>
  </si>
  <si>
    <t>4121061934</t>
  </si>
  <si>
    <t>061934</t>
  </si>
  <si>
    <t>0441390242</t>
  </si>
  <si>
    <t>390242</t>
  </si>
  <si>
    <t>فوتبال علمی</t>
  </si>
  <si>
    <t>رتبه در  اسوه</t>
  </si>
  <si>
    <t>جمع آموزشی</t>
  </si>
  <si>
    <t>هدیه مدرسه</t>
  </si>
  <si>
    <t>کل سهام بخش انضباطی</t>
  </si>
  <si>
    <t>کل سهام بخش پژوهشی</t>
  </si>
  <si>
    <t>کل سهام  بخش فرهنگی</t>
  </si>
  <si>
    <t>کل سهام بخش  آموزشی</t>
  </si>
  <si>
    <r>
      <rPr>
        <b/>
        <sz val="15"/>
        <color theme="3" tint="0.39997558519241921"/>
        <rFont val="IRANSansWeb"/>
        <family val="1"/>
      </rPr>
      <t>............</t>
    </r>
    <r>
      <rPr>
        <b/>
        <sz val="15"/>
        <color rgb="FF000000"/>
        <rFont val="IRANSansWeb"/>
        <family val="1"/>
      </rPr>
      <t xml:space="preserve"> سهام جدید آمـــــوزشــــی </t>
    </r>
    <r>
      <rPr>
        <b/>
        <sz val="15"/>
        <color theme="3" tint="0.39997558519241921"/>
        <rFont val="IRANSansWeb"/>
        <family val="1"/>
      </rPr>
      <t>............</t>
    </r>
    <r>
      <rPr>
        <b/>
        <sz val="15"/>
        <color rgb="FF000000"/>
        <rFont val="IRANSansWeb"/>
        <family val="1"/>
      </rPr>
      <t xml:space="preserve"> </t>
    </r>
  </si>
  <si>
    <r>
      <rPr>
        <b/>
        <sz val="15"/>
        <color theme="4" tint="-0.249977111117893"/>
        <rFont val="IRANSansWeb"/>
        <family val="1"/>
      </rPr>
      <t>............</t>
    </r>
    <r>
      <rPr>
        <b/>
        <sz val="15"/>
        <color rgb="FF000000"/>
        <rFont val="IRANSansWeb"/>
        <family val="1"/>
      </rPr>
      <t xml:space="preserve"> سهام جدید فــــرهنگـــــی </t>
    </r>
    <r>
      <rPr>
        <b/>
        <sz val="15"/>
        <color theme="4" tint="-0.249977111117893"/>
        <rFont val="IRANSansWeb"/>
        <family val="1"/>
      </rPr>
      <t>............</t>
    </r>
  </si>
  <si>
    <r>
      <rPr>
        <b/>
        <sz val="15"/>
        <color theme="3" tint="0.39997558519241921"/>
        <rFont val="IRANSansWeb"/>
        <family val="1"/>
      </rPr>
      <t>............</t>
    </r>
    <r>
      <rPr>
        <b/>
        <sz val="15"/>
        <color rgb="FF000000"/>
        <rFont val="IRANSansWeb"/>
        <family val="1"/>
      </rPr>
      <t xml:space="preserve"> سهام جدید پــــژوهشــــی </t>
    </r>
    <r>
      <rPr>
        <b/>
        <sz val="15"/>
        <color theme="3" tint="0.39997558519241921"/>
        <rFont val="IRANSansWeb"/>
        <family val="1"/>
      </rPr>
      <t>............</t>
    </r>
  </si>
  <si>
    <r>
      <rPr>
        <b/>
        <sz val="15"/>
        <color theme="4" tint="-0.249977111117893"/>
        <rFont val="IRANSansWeb"/>
        <family val="1"/>
      </rPr>
      <t>............</t>
    </r>
    <r>
      <rPr>
        <b/>
        <sz val="15"/>
        <color rgb="FF000000"/>
        <rFont val="IRANSansWeb"/>
        <family val="1"/>
      </rPr>
      <t xml:space="preserve"> سهام جدید انضــباطـــــــی </t>
    </r>
    <r>
      <rPr>
        <b/>
        <sz val="15"/>
        <color theme="4" tint="-0.249977111117893"/>
        <rFont val="IRANSansWeb"/>
        <family val="1"/>
      </rPr>
      <t>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</si>
</sst>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IRANSansWeb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rgb="FF000000"/>
      <name val="Tahoma"/>
      <family val="2"/>
    </font>
    <font>
      <b/>
      <sz val="11"/>
      <color theme="3" tint="0.59999389629810485"/>
      <name val="IRANSansWeb"/>
      <family val="1"/>
    </font>
    <font>
      <b/>
      <sz val="40"/>
      <color rgb="FF000000"/>
      <name val="IRANSansWeb"/>
      <family val="1"/>
    </font>
    <font>
      <b/>
      <sz val="17"/>
      <color rgb="FF000000"/>
      <name val="IRANSansWeb"/>
      <family val="1"/>
    </font>
    <font>
      <b/>
      <sz val="16"/>
      <color theme="3" tint="0.59999389629810485"/>
      <name val="B Nazanin"/>
      <charset val="178"/>
    </font>
    <font>
      <b/>
      <sz val="16"/>
      <color rgb="FF000000"/>
      <name val="B Yekan"/>
      <charset val="178"/>
    </font>
    <font>
      <b/>
      <sz val="16"/>
      <color rgb="FF000000"/>
      <name val="B Nazanin"/>
      <charset val="178"/>
    </font>
    <font>
      <b/>
      <sz val="30"/>
      <color rgb="FF000000"/>
      <name val="IRANSans Black"/>
      <family val="2"/>
    </font>
    <font>
      <b/>
      <sz val="30"/>
      <color rgb="FF000000"/>
      <name val="B Yekan"/>
      <charset val="178"/>
    </font>
    <font>
      <b/>
      <sz val="19"/>
      <color rgb="FF000000"/>
      <name val="B Yekan"/>
      <charset val="178"/>
    </font>
    <font>
      <b/>
      <sz val="20"/>
      <color rgb="FF000000"/>
      <name val="B Yekan"/>
      <charset val="178"/>
    </font>
    <font>
      <b/>
      <sz val="8"/>
      <color rgb="FF000000"/>
      <name val="IRANSansWeb"/>
      <family val="1"/>
    </font>
    <font>
      <b/>
      <sz val="16"/>
      <color theme="1"/>
      <name val="B Yekan"/>
      <charset val="178"/>
    </font>
    <font>
      <b/>
      <sz val="15"/>
      <color rgb="FF000000"/>
      <name val="IRANSansWeb"/>
      <family val="1"/>
    </font>
    <font>
      <b/>
      <sz val="15"/>
      <color theme="3" tint="0.39997558519241921"/>
      <name val="IRANSansWeb"/>
      <family val="1"/>
    </font>
    <font>
      <b/>
      <sz val="9"/>
      <color rgb="FF000000"/>
      <name val="IRANSansWeb"/>
      <family val="1"/>
    </font>
    <font>
      <b/>
      <sz val="11"/>
      <color rgb="FF000000"/>
      <name val="B Yekan"/>
      <charset val="178"/>
    </font>
    <font>
      <b/>
      <sz val="15"/>
      <color theme="4" tint="-0.249977111117893"/>
      <name val="IRANSansWeb"/>
      <family val="1"/>
    </font>
    <font>
      <b/>
      <sz val="16"/>
      <name val="B Yekan"/>
      <charset val="178"/>
    </font>
    <font>
      <b/>
      <sz val="11"/>
      <color theme="0"/>
      <name val="B Yekan"/>
      <charset val="178"/>
    </font>
    <font>
      <b/>
      <sz val="11"/>
      <color theme="0"/>
      <name val="IRANSansWeb"/>
      <family val="1"/>
    </font>
    <font>
      <b/>
      <sz val="12"/>
      <color theme="0"/>
      <name val="IRANSansWeb"/>
      <family val="1"/>
    </font>
  </fonts>
  <fills count="1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9">
    <xf numFmtId="0" fontId="0" fillId="0" borderId="0"/>
    <xf numFmtId="0" fontId="5" fillId="0" borderId="4" applyNumberFormat="0" applyFill="0" applyAlignment="0" applyProtection="0"/>
    <xf numFmtId="0" fontId="2" fillId="0" borderId="0"/>
    <xf numFmtId="0" fontId="6" fillId="0" borderId="0"/>
    <xf numFmtId="0" fontId="7" fillId="0" borderId="4" applyNumberFormat="0" applyFill="0" applyAlignment="0" applyProtection="0"/>
    <xf numFmtId="0" fontId="8" fillId="10" borderId="0" applyNumberFormat="0" applyBorder="0" applyAlignment="0" applyProtection="0"/>
    <xf numFmtId="0" fontId="4" fillId="9" borderId="0" applyNumberFormat="0" applyBorder="0" applyAlignment="0" applyProtection="0"/>
    <xf numFmtId="0" fontId="9" fillId="0" borderId="0"/>
    <xf numFmtId="0" fontId="1" fillId="0" borderId="0"/>
  </cellStyleXfs>
  <cellXfs count="104">
    <xf numFmtId="0" fontId="0" fillId="0" borderId="0" xfId="0"/>
    <xf numFmtId="0" fontId="3" fillId="0" borderId="0" xfId="0" applyFont="1" applyAlignment="1" applyProtection="1">
      <alignment horizontal="center" vertical="center"/>
      <protection hidden="1"/>
    </xf>
    <xf numFmtId="0" fontId="13" fillId="12" borderId="8" xfId="0" applyFont="1" applyFill="1" applyBorder="1" applyAlignment="1" applyProtection="1">
      <alignment horizontal="center" vertical="center"/>
      <protection hidden="1"/>
    </xf>
    <xf numFmtId="49" fontId="14" fillId="14" borderId="1" xfId="0" applyNumberFormat="1" applyFont="1" applyFill="1" applyBorder="1" applyAlignment="1" applyProtection="1">
      <alignment horizontal="center" vertical="center"/>
      <protection locked="0"/>
    </xf>
    <xf numFmtId="0" fontId="15" fillId="14" borderId="2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7" fillId="5" borderId="2" xfId="0" applyFont="1" applyFill="1" applyBorder="1" applyAlignment="1" applyProtection="1">
      <alignment horizontal="center" vertical="center"/>
      <protection hidden="1"/>
    </xf>
    <xf numFmtId="0" fontId="12" fillId="5" borderId="19" xfId="0" applyFont="1" applyFill="1" applyBorder="1" applyAlignment="1" applyProtection="1">
      <alignment horizontal="center" vertical="center"/>
      <protection hidden="1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8" fillId="15" borderId="2" xfId="0" applyFont="1" applyFill="1" applyBorder="1" applyAlignment="1" applyProtection="1">
      <alignment horizontal="center" vertical="center"/>
      <protection hidden="1"/>
    </xf>
    <xf numFmtId="0" fontId="20" fillId="15" borderId="2" xfId="0" applyFont="1" applyFill="1" applyBorder="1" applyAlignment="1" applyProtection="1">
      <alignment horizontal="center" vertical="center"/>
      <protection hidden="1"/>
    </xf>
    <xf numFmtId="0" fontId="20" fillId="15" borderId="3" xfId="0" applyFont="1" applyFill="1" applyBorder="1" applyAlignment="1" applyProtection="1">
      <alignment horizontal="center" vertical="center"/>
      <protection hidden="1"/>
    </xf>
    <xf numFmtId="0" fontId="24" fillId="17" borderId="1" xfId="0" applyFont="1" applyFill="1" applyBorder="1" applyAlignment="1" applyProtection="1">
      <alignment horizontal="center" vertical="center"/>
      <protection hidden="1"/>
    </xf>
    <xf numFmtId="0" fontId="25" fillId="0" borderId="20" xfId="0" applyFont="1" applyBorder="1" applyAlignment="1" applyProtection="1">
      <alignment horizontal="center" vertical="center"/>
      <protection hidden="1"/>
    </xf>
    <xf numFmtId="0" fontId="24" fillId="17" borderId="25" xfId="0" applyFont="1" applyFill="1" applyBorder="1" applyAlignment="1" applyProtection="1">
      <alignment horizontal="center" vertical="center"/>
      <protection hidden="1"/>
    </xf>
    <xf numFmtId="0" fontId="24" fillId="17" borderId="26" xfId="0" applyFont="1" applyFill="1" applyBorder="1" applyAlignment="1" applyProtection="1">
      <alignment horizontal="center" vertical="center"/>
      <protection hidden="1"/>
    </xf>
    <xf numFmtId="0" fontId="25" fillId="0" borderId="28" xfId="0" applyFont="1" applyBorder="1" applyAlignment="1" applyProtection="1">
      <alignment horizontal="center" vertical="center"/>
      <protection hidden="1"/>
    </xf>
    <xf numFmtId="0" fontId="24" fillId="17" borderId="21" xfId="0" applyFont="1" applyFill="1" applyBorder="1" applyAlignment="1" applyProtection="1">
      <alignment horizontal="center" vertical="center"/>
      <protection hidden="1"/>
    </xf>
    <xf numFmtId="0" fontId="24" fillId="17" borderId="8" xfId="0" applyFont="1" applyFill="1" applyBorder="1" applyAlignment="1" applyProtection="1">
      <alignment horizontal="center" vertical="center"/>
      <protection hidden="1"/>
    </xf>
    <xf numFmtId="0" fontId="25" fillId="0" borderId="7" xfId="0" applyFont="1" applyBorder="1" applyAlignment="1" applyProtection="1">
      <alignment horizontal="center" vertical="center"/>
      <protection hidden="1"/>
    </xf>
    <xf numFmtId="0" fontId="25" fillId="0" borderId="7" xfId="0" quotePrefix="1" applyFont="1" applyBorder="1" applyAlignment="1" applyProtection="1">
      <alignment horizontal="center" vertical="center"/>
      <protection hidden="1"/>
    </xf>
    <xf numFmtId="0" fontId="25" fillId="0" borderId="29" xfId="0" applyFont="1" applyBorder="1" applyAlignment="1" applyProtection="1">
      <alignment horizontal="center" vertical="center"/>
      <protection hidden="1"/>
    </xf>
    <xf numFmtId="0" fontId="25" fillId="0" borderId="29" xfId="0" quotePrefix="1" applyFont="1" applyBorder="1" applyAlignment="1" applyProtection="1">
      <alignment horizontal="center" vertical="center"/>
      <protection hidden="1"/>
    </xf>
    <xf numFmtId="0" fontId="18" fillId="15" borderId="31" xfId="0" applyFont="1" applyFill="1" applyBorder="1" applyAlignment="1" applyProtection="1">
      <alignment horizontal="center" vertical="center"/>
      <protection hidden="1"/>
    </xf>
    <xf numFmtId="0" fontId="28" fillId="0" borderId="32" xfId="0" applyFont="1" applyBorder="1" applyAlignment="1" applyProtection="1">
      <alignment horizontal="center" vertical="center"/>
      <protection hidden="1"/>
    </xf>
    <xf numFmtId="0" fontId="28" fillId="0" borderId="30" xfId="0" applyFont="1" applyBorder="1" applyAlignment="1" applyProtection="1">
      <alignment horizontal="center" vertical="center"/>
      <protection hidden="1"/>
    </xf>
    <xf numFmtId="0" fontId="25" fillId="0" borderId="30" xfId="0" quotePrefix="1" applyFont="1" applyBorder="1" applyAlignment="1" applyProtection="1">
      <alignment horizontal="center" vertical="center"/>
      <protection hidden="1"/>
    </xf>
    <xf numFmtId="49" fontId="29" fillId="0" borderId="1" xfId="0" applyNumberFormat="1" applyFont="1" applyBorder="1" applyAlignment="1" applyProtection="1">
      <alignment horizontal="center" vertical="center"/>
      <protection hidden="1"/>
    </xf>
    <xf numFmtId="49" fontId="29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</xf>
    <xf numFmtId="0" fontId="29" fillId="5" borderId="1" xfId="0" applyFont="1" applyFill="1" applyBorder="1" applyAlignment="1" applyProtection="1">
      <alignment horizontal="center" vertical="center"/>
    </xf>
    <xf numFmtId="0" fontId="29" fillId="6" borderId="1" xfId="0" applyFont="1" applyFill="1" applyBorder="1" applyAlignment="1" applyProtection="1">
      <alignment horizontal="center" vertical="center"/>
    </xf>
    <xf numFmtId="0" fontId="29" fillId="0" borderId="1" xfId="2" applyFont="1" applyBorder="1" applyAlignment="1" applyProtection="1">
      <alignment horizontal="center" vertical="center"/>
    </xf>
    <xf numFmtId="0" fontId="29" fillId="11" borderId="1" xfId="2" applyFont="1" applyFill="1" applyBorder="1" applyAlignment="1" applyProtection="1">
      <alignment horizontal="center" vertical="center"/>
    </xf>
    <xf numFmtId="1" fontId="29" fillId="0" borderId="1" xfId="1" applyNumberFormat="1" applyFont="1" applyBorder="1" applyAlignment="1" applyProtection="1">
      <alignment horizontal="center" vertical="center"/>
    </xf>
    <xf numFmtId="1" fontId="29" fillId="0" borderId="1" xfId="0" applyNumberFormat="1" applyFont="1" applyBorder="1" applyAlignment="1" applyProtection="1">
      <alignment horizontal="center" vertical="center"/>
    </xf>
    <xf numFmtId="0" fontId="29" fillId="0" borderId="1" xfId="3" applyFont="1" applyBorder="1" applyAlignment="1" applyProtection="1">
      <alignment horizontal="center" vertical="center"/>
    </xf>
    <xf numFmtId="0" fontId="29" fillId="0" borderId="2" xfId="3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1" fontId="29" fillId="0" borderId="3" xfId="0" applyNumberFormat="1" applyFont="1" applyBorder="1" applyAlignment="1" applyProtection="1">
      <alignment horizontal="center" vertical="center"/>
    </xf>
    <xf numFmtId="0" fontId="30" fillId="0" borderId="1" xfId="4" applyFont="1" applyFill="1" applyBorder="1" applyAlignment="1" applyProtection="1">
      <alignment horizontal="center" vertical="center"/>
    </xf>
    <xf numFmtId="1" fontId="29" fillId="0" borderId="0" xfId="0" applyNumberFormat="1" applyFont="1" applyAlignment="1" applyProtection="1">
      <alignment horizontal="center" vertical="center"/>
    </xf>
    <xf numFmtId="0" fontId="29" fillId="8" borderId="1" xfId="0" applyFont="1" applyFill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hidden="1"/>
    </xf>
    <xf numFmtId="0" fontId="29" fillId="7" borderId="1" xfId="0" applyFont="1" applyFill="1" applyBorder="1" applyAlignment="1" applyProtection="1">
      <alignment horizontal="center" vertical="center"/>
    </xf>
    <xf numFmtId="0" fontId="29" fillId="7" borderId="2" xfId="0" applyFont="1" applyFill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4" borderId="1" xfId="0" applyFont="1" applyFill="1" applyBorder="1" applyAlignment="1" applyProtection="1">
      <alignment horizontal="center" vertical="center" textRotation="90"/>
    </xf>
    <xf numFmtId="0" fontId="29" fillId="0" borderId="1" xfId="0" applyFont="1" applyBorder="1" applyAlignment="1" applyProtection="1">
      <alignment horizontal="center" vertical="center"/>
    </xf>
    <xf numFmtId="49" fontId="29" fillId="0" borderId="7" xfId="0" applyNumberFormat="1" applyFont="1" applyBorder="1" applyAlignment="1" applyProtection="1">
      <alignment horizontal="center" vertical="center"/>
      <protection hidden="1"/>
    </xf>
    <xf numFmtId="49" fontId="29" fillId="0" borderId="8" xfId="0" applyNumberFormat="1" applyFont="1" applyBorder="1" applyAlignment="1" applyProtection="1">
      <alignment horizontal="center" vertical="center"/>
      <protection hidden="1"/>
    </xf>
    <xf numFmtId="0" fontId="29" fillId="0" borderId="7" xfId="0" applyFont="1" applyBorder="1" applyAlignment="1" applyProtection="1">
      <alignment horizontal="center" vertical="center"/>
      <protection hidden="1"/>
    </xf>
    <xf numFmtId="0" fontId="29" fillId="0" borderId="8" xfId="0" applyFont="1" applyBorder="1" applyAlignment="1" applyProtection="1">
      <alignment horizontal="center" vertical="center"/>
      <protection hidden="1"/>
    </xf>
    <xf numFmtId="0" fontId="29" fillId="2" borderId="1" xfId="0" applyFont="1" applyFill="1" applyBorder="1" applyAlignment="1" applyProtection="1">
      <alignment horizontal="center" vertical="center" textRotation="90"/>
    </xf>
    <xf numFmtId="0" fontId="29" fillId="3" borderId="1" xfId="0" applyFont="1" applyFill="1" applyBorder="1" applyAlignment="1" applyProtection="1">
      <alignment horizontal="center" vertical="center" textRotation="90"/>
    </xf>
    <xf numFmtId="0" fontId="29" fillId="5" borderId="9" xfId="0" applyFont="1" applyFill="1" applyBorder="1" applyAlignment="1" applyProtection="1">
      <alignment horizontal="center" vertical="center"/>
    </xf>
    <xf numFmtId="0" fontId="29" fillId="5" borderId="10" xfId="0" applyFont="1" applyFill="1" applyBorder="1" applyAlignment="1" applyProtection="1">
      <alignment horizontal="center" vertical="center"/>
    </xf>
    <xf numFmtId="0" fontId="29" fillId="5" borderId="11" xfId="0" applyFont="1" applyFill="1" applyBorder="1" applyAlignment="1" applyProtection="1">
      <alignment horizontal="center" vertical="center"/>
    </xf>
    <xf numFmtId="0" fontId="29" fillId="8" borderId="1" xfId="0" applyFont="1" applyFill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hidden="1"/>
    </xf>
    <xf numFmtId="0" fontId="29" fillId="8" borderId="3" xfId="0" applyFont="1" applyFill="1" applyBorder="1" applyAlignment="1" applyProtection="1">
      <alignment horizontal="center" vertical="center"/>
    </xf>
    <xf numFmtId="0" fontId="29" fillId="8" borderId="2" xfId="0" applyFont="1" applyFill="1" applyBorder="1" applyAlignment="1" applyProtection="1">
      <alignment horizontal="center" vertical="center"/>
    </xf>
    <xf numFmtId="0" fontId="29" fillId="8" borderId="5" xfId="0" applyFont="1" applyFill="1" applyBorder="1" applyAlignment="1" applyProtection="1">
      <alignment horizontal="center" vertical="center"/>
    </xf>
    <xf numFmtId="0" fontId="29" fillId="8" borderId="6" xfId="0" applyFont="1" applyFill="1" applyBorder="1" applyAlignment="1" applyProtection="1">
      <alignment horizontal="center" vertical="center"/>
    </xf>
    <xf numFmtId="0" fontId="29" fillId="6" borderId="2" xfId="0" applyFont="1" applyFill="1" applyBorder="1" applyAlignment="1" applyProtection="1">
      <alignment horizontal="center" vertical="center"/>
    </xf>
    <xf numFmtId="0" fontId="29" fillId="6" borderId="5" xfId="0" applyFont="1" applyFill="1" applyBorder="1" applyAlignment="1" applyProtection="1">
      <alignment horizontal="center" vertical="center"/>
    </xf>
    <xf numFmtId="0" fontId="29" fillId="6" borderId="6" xfId="0" applyFont="1" applyFill="1" applyBorder="1" applyAlignment="1" applyProtection="1">
      <alignment horizontal="center" vertical="center"/>
    </xf>
    <xf numFmtId="0" fontId="29" fillId="7" borderId="1" xfId="0" applyFont="1" applyFill="1" applyBorder="1" applyAlignment="1" applyProtection="1">
      <alignment horizontal="center" vertical="center"/>
    </xf>
    <xf numFmtId="0" fontId="29" fillId="7" borderId="2" xfId="0" applyFont="1" applyFill="1" applyBorder="1" applyAlignment="1" applyProtection="1">
      <alignment horizontal="center" vertical="center"/>
    </xf>
    <xf numFmtId="0" fontId="22" fillId="16" borderId="0" xfId="0" applyFont="1" applyFill="1" applyBorder="1" applyAlignment="1" applyProtection="1">
      <alignment horizontal="center" vertical="center"/>
      <protection hidden="1"/>
    </xf>
    <xf numFmtId="0" fontId="22" fillId="16" borderId="0" xfId="0" applyFont="1" applyFill="1" applyAlignment="1" applyProtection="1">
      <alignment horizontal="center" vertical="center"/>
      <protection hidden="1"/>
    </xf>
    <xf numFmtId="0" fontId="22" fillId="18" borderId="24" xfId="0" applyFont="1" applyFill="1" applyBorder="1" applyAlignment="1" applyProtection="1">
      <alignment horizontal="center" vertical="center"/>
      <protection hidden="1"/>
    </xf>
    <xf numFmtId="0" fontId="22" fillId="18" borderId="27" xfId="0" applyFont="1" applyFill="1" applyBorder="1" applyAlignment="1" applyProtection="1">
      <alignment horizontal="center" vertical="center"/>
      <protection hidden="1"/>
    </xf>
    <xf numFmtId="0" fontId="22" fillId="16" borderId="24" xfId="0" applyFont="1" applyFill="1" applyBorder="1" applyAlignment="1" applyProtection="1">
      <alignment horizontal="center" vertical="center"/>
      <protection hidden="1"/>
    </xf>
    <xf numFmtId="0" fontId="22" fillId="16" borderId="27" xfId="0" applyFont="1" applyFill="1" applyBorder="1" applyAlignment="1" applyProtection="1">
      <alignment horizontal="center" vertical="center"/>
      <protection hidden="1"/>
    </xf>
    <xf numFmtId="0" fontId="22" fillId="18" borderId="33" xfId="0" applyFont="1" applyFill="1" applyBorder="1" applyAlignment="1" applyProtection="1">
      <alignment horizontal="center" vertical="center"/>
      <protection hidden="1"/>
    </xf>
    <xf numFmtId="0" fontId="3" fillId="15" borderId="1" xfId="0" applyFont="1" applyFill="1" applyBorder="1" applyAlignment="1" applyProtection="1">
      <alignment horizontal="center" vertical="center" readingOrder="2"/>
      <protection hidden="1"/>
    </xf>
    <xf numFmtId="0" fontId="12" fillId="13" borderId="13" xfId="0" applyFont="1" applyFill="1" applyBorder="1" applyAlignment="1" applyProtection="1">
      <alignment horizontal="center" vertical="center"/>
      <protection hidden="1"/>
    </xf>
    <xf numFmtId="0" fontId="12" fillId="13" borderId="0" xfId="0" applyFont="1" applyFill="1" applyAlignment="1" applyProtection="1">
      <alignment horizontal="center" vertical="center"/>
      <protection hidden="1"/>
    </xf>
    <xf numFmtId="0" fontId="12" fillId="13" borderId="22" xfId="0" applyFont="1" applyFill="1" applyBorder="1" applyAlignment="1" applyProtection="1">
      <alignment horizontal="center" vertical="center"/>
      <protection hidden="1"/>
    </xf>
    <xf numFmtId="0" fontId="12" fillId="13" borderId="23" xfId="0" applyFont="1" applyFill="1" applyBorder="1" applyAlignment="1" applyProtection="1">
      <alignment horizontal="center" vertical="center"/>
      <protection hidden="1"/>
    </xf>
    <xf numFmtId="0" fontId="16" fillId="5" borderId="1" xfId="0" applyFont="1" applyFill="1" applyBorder="1" applyAlignment="1" applyProtection="1">
      <alignment horizontal="center" vertical="center"/>
      <protection hidden="1"/>
    </xf>
    <xf numFmtId="0" fontId="3" fillId="15" borderId="1" xfId="0" applyFont="1" applyFill="1" applyBorder="1" applyAlignment="1" applyProtection="1">
      <alignment horizontal="center" vertical="center"/>
      <protection hidden="1"/>
    </xf>
    <xf numFmtId="0" fontId="19" fillId="15" borderId="12" xfId="0" applyFont="1" applyFill="1" applyBorder="1" applyAlignment="1" applyProtection="1">
      <alignment horizontal="center" vertical="center"/>
      <protection hidden="1"/>
    </xf>
    <xf numFmtId="0" fontId="19" fillId="15" borderId="17" xfId="0" applyFont="1" applyFill="1" applyBorder="1" applyAlignment="1" applyProtection="1">
      <alignment horizontal="center" vertical="center"/>
      <protection hidden="1"/>
    </xf>
    <xf numFmtId="0" fontId="19" fillId="15" borderId="20" xfId="0" applyFont="1" applyFill="1" applyBorder="1" applyAlignment="1" applyProtection="1">
      <alignment horizontal="center" vertical="center"/>
      <protection hidden="1"/>
    </xf>
    <xf numFmtId="0" fontId="19" fillId="15" borderId="21" xfId="0" applyFont="1" applyFill="1" applyBorder="1" applyAlignment="1" applyProtection="1">
      <alignment horizontal="center" vertical="center"/>
      <protection hidden="1"/>
    </xf>
    <xf numFmtId="3" fontId="27" fillId="15" borderId="2" xfId="0" applyNumberFormat="1" applyFont="1" applyFill="1" applyBorder="1" applyAlignment="1" applyProtection="1">
      <alignment horizontal="center" vertical="center"/>
      <protection hidden="1"/>
    </xf>
    <xf numFmtId="3" fontId="27" fillId="15" borderId="31" xfId="0" applyNumberFormat="1" applyFont="1" applyFill="1" applyBorder="1" applyAlignment="1" applyProtection="1">
      <alignment horizontal="center" vertical="center"/>
      <protection hidden="1"/>
    </xf>
    <xf numFmtId="3" fontId="21" fillId="15" borderId="3" xfId="0" applyNumberFormat="1" applyFont="1" applyFill="1" applyBorder="1" applyAlignment="1" applyProtection="1">
      <alignment horizontal="center" vertical="center"/>
      <protection hidden="1"/>
    </xf>
    <xf numFmtId="3" fontId="21" fillId="15" borderId="32" xfId="0" applyNumberFormat="1" applyFont="1" applyFill="1" applyBorder="1" applyAlignment="1" applyProtection="1">
      <alignment horizontal="center" vertical="center"/>
      <protection hidden="1"/>
    </xf>
    <xf numFmtId="0" fontId="3" fillId="15" borderId="30" xfId="0" applyFont="1" applyFill="1" applyBorder="1" applyAlignment="1" applyProtection="1">
      <alignment horizontal="center" vertical="center" readingOrder="2"/>
      <protection hidden="1"/>
    </xf>
    <xf numFmtId="0" fontId="10" fillId="12" borderId="7" xfId="0" applyFont="1" applyFill="1" applyBorder="1" applyAlignment="1" applyProtection="1">
      <alignment horizontal="center" vertical="center"/>
      <protection hidden="1"/>
    </xf>
    <xf numFmtId="0" fontId="10" fillId="12" borderId="14" xfId="0" applyFont="1" applyFill="1" applyBorder="1" applyAlignment="1" applyProtection="1">
      <alignment horizontal="center" vertical="center"/>
      <protection hidden="1"/>
    </xf>
    <xf numFmtId="0" fontId="3" fillId="12" borderId="1" xfId="0" applyFont="1" applyFill="1" applyBorder="1" applyAlignment="1" applyProtection="1">
      <alignment horizontal="center" vertical="center"/>
      <protection hidden="1"/>
    </xf>
    <xf numFmtId="0" fontId="3" fillId="12" borderId="2" xfId="0" applyFont="1" applyFill="1" applyBorder="1" applyAlignment="1" applyProtection="1">
      <alignment horizontal="center" vertical="center"/>
      <protection hidden="1"/>
    </xf>
    <xf numFmtId="0" fontId="11" fillId="12" borderId="12" xfId="0" applyFont="1" applyFill="1" applyBorder="1" applyAlignment="1" applyProtection="1">
      <alignment horizontal="center" vertical="center"/>
      <protection hidden="1"/>
    </xf>
    <xf numFmtId="0" fontId="11" fillId="12" borderId="11" xfId="0" applyFont="1" applyFill="1" applyBorder="1" applyAlignment="1" applyProtection="1">
      <alignment horizontal="center" vertical="center"/>
      <protection hidden="1"/>
    </xf>
    <xf numFmtId="0" fontId="11" fillId="12" borderId="15" xfId="0" applyFont="1" applyFill="1" applyBorder="1" applyAlignment="1" applyProtection="1">
      <alignment horizontal="center" vertical="center"/>
      <protection hidden="1"/>
    </xf>
    <xf numFmtId="0" fontId="11" fillId="12" borderId="16" xfId="0" applyFont="1" applyFill="1" applyBorder="1" applyAlignment="1" applyProtection="1">
      <alignment horizontal="center" vertical="center"/>
      <protection hidden="1"/>
    </xf>
    <xf numFmtId="0" fontId="11" fillId="12" borderId="17" xfId="0" applyFont="1" applyFill="1" applyBorder="1" applyAlignment="1" applyProtection="1">
      <alignment horizontal="center" vertical="center"/>
      <protection hidden="1"/>
    </xf>
    <xf numFmtId="0" fontId="11" fillId="12" borderId="18" xfId="0" applyFont="1" applyFill="1" applyBorder="1" applyAlignment="1" applyProtection="1">
      <alignment horizontal="center" vertical="center"/>
      <protection hidden="1"/>
    </xf>
    <xf numFmtId="1" fontId="29" fillId="0" borderId="1" xfId="0" applyNumberFormat="1" applyFont="1" applyFill="1" applyBorder="1" applyAlignment="1" applyProtection="1">
      <alignment horizontal="center" vertical="center"/>
    </xf>
  </cellXfs>
  <cellStyles count="9">
    <cellStyle name="Accent5 2" xfId="5" xr:uid="{00000000-0005-0000-0000-000000000000}"/>
    <cellStyle name="Good 2" xfId="6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  <cellStyle name="Normal 4" xfId="7" xr:uid="{00000000-0005-0000-0000-000005000000}"/>
    <cellStyle name="Normal 5" xfId="8" xr:uid="{827179FA-0045-4397-82A3-B2CFBF1678AD}"/>
    <cellStyle name="Total" xfId="1" builtinId="25"/>
    <cellStyle name="Total 2" xfId="4" xr:uid="{00000000-0005-0000-0000-000007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23906223658161"/>
          <c:y val="6.189525830749971E-3"/>
          <c:w val="0.4384397668961289"/>
          <c:h val="0.526008725598646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72-49DD-B10A-3B4FB65C97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72-49DD-B10A-3B4FB65C97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72-49DD-B10A-3B4FB65C97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672-49DD-B10A-3B4FB65C97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672-49DD-B10A-3B4FB65C97EE}"/>
              </c:ext>
            </c:extLst>
          </c:dPt>
          <c:dLbls>
            <c:dLbl>
              <c:idx val="4"/>
              <c:layout>
                <c:manualLayout>
                  <c:x val="1.1358758294320611E-2"/>
                  <c:y val="1.318840918456312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72-49DD-B10A-3B4FB65C97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'اطلاعات بورس'!$A$5:$D$9</c:f>
              <c:strCache>
                <c:ptCount val="5"/>
                <c:pt idx="0">
                  <c:v>هدیه مدرسه</c:v>
                </c:pt>
                <c:pt idx="1">
                  <c:v>کل سهام بخش  آموزشی</c:v>
                </c:pt>
                <c:pt idx="2">
                  <c:v>کل سهام  بخش فرهنگی</c:v>
                </c:pt>
                <c:pt idx="3">
                  <c:v>کل سهام بخش پژوهشی</c:v>
                </c:pt>
                <c:pt idx="4">
                  <c:v>کل سهام بخش انضباطی</c:v>
                </c:pt>
              </c:strCache>
            </c:strRef>
          </c:cat>
          <c:val>
            <c:numRef>
              <c:f>'اطلاعات بورس'!$D$5:$D$9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72-49DD-B10A-3B4FB65C97E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672-49DD-B10A-3B4FB65C97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7672-49DD-B10A-3B4FB65C97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7672-49DD-B10A-3B4FB65C97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7672-49DD-B10A-3B4FB65C97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7672-49DD-B10A-3B4FB65C97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'اطلاعات بورس'!$A$5:$D$9</c:f>
              <c:strCache>
                <c:ptCount val="5"/>
                <c:pt idx="0">
                  <c:v>هدیه مدرسه</c:v>
                </c:pt>
                <c:pt idx="1">
                  <c:v>کل سهام بخش  آموزشی</c:v>
                </c:pt>
                <c:pt idx="2">
                  <c:v>کل سهام  بخش فرهنگی</c:v>
                </c:pt>
                <c:pt idx="3">
                  <c:v>کل سهام بخش پژوهشی</c:v>
                </c:pt>
                <c:pt idx="4">
                  <c:v>کل سهام بخش انضباطی</c:v>
                </c:pt>
              </c:strCache>
            </c:strRef>
          </c:cat>
          <c:val>
            <c:numRef>
              <c:f>'اطلاعات بورس'!$C$5:$C$9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15-7672-49DD-B10A-3B4FB65C97E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RANSans Black" panose="020B0506030804020204" pitchFamily="34" charset="-78"/>
              <a:ea typeface="+mn-ea"/>
              <a:cs typeface="IRANSans Black" panose="020B0506030804020204" pitchFamily="34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136074</xdr:colOff>
      <xdr:row>0</xdr:row>
      <xdr:rowOff>0</xdr:rowOff>
    </xdr:from>
    <xdr:to>
      <xdr:col>0</xdr:col>
      <xdr:colOff>910341</xdr:colOff>
      <xdr:row>2</xdr:row>
      <xdr:rowOff>332035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772A12-3031-4D8E-8501-39BD32C8A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16759" y="0"/>
          <a:ext cx="774267" cy="770185"/>
        </a:xfrm>
        <a:prstGeom prst="rect">
          <a:avLst/>
        </a:prstGeom>
      </xdr:spPr>
    </xdr:pic>
    <xdr:clientData/>
  </xdr:twoCellAnchor>
  <xdr:twoCellAnchor>
    <xdr:from>
      <xdr:col>6</xdr:col>
      <xdr:colOff>29766</xdr:colOff>
      <xdr:row>0</xdr:row>
      <xdr:rowOff>34019</xdr:rowOff>
    </xdr:from>
    <xdr:to>
      <xdr:col>9</xdr:col>
      <xdr:colOff>659097</xdr:colOff>
      <xdr:row>8</xdr:row>
      <xdr:rowOff>272143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F7E6A6-C8DE-4419-AE0E-D3C367082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eed/Desktop/&#1576;&#1608;&#1585;&#1587;%20&#1570;&#1662;&#1583;&#1740;&#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اطلاعات بورس"/>
    </sheetNames>
    <sheetDataSet>
      <sheetData sheetId="0">
        <row r="3">
          <cell r="E3" t="str">
            <v>2906551275</v>
          </cell>
          <cell r="F3" t="str">
            <v>ابراهيمي , محمّدطاها</v>
          </cell>
          <cell r="G3">
            <v>434</v>
          </cell>
          <cell r="H3">
            <v>30</v>
          </cell>
          <cell r="I3">
            <v>30</v>
          </cell>
          <cell r="J3"/>
          <cell r="K3">
            <v>150</v>
          </cell>
          <cell r="L3">
            <v>60</v>
          </cell>
          <cell r="M3"/>
          <cell r="N3"/>
          <cell r="O3"/>
          <cell r="P3">
            <v>28</v>
          </cell>
          <cell r="Q3"/>
          <cell r="R3">
            <v>20</v>
          </cell>
          <cell r="S3"/>
          <cell r="T3"/>
          <cell r="U3">
            <v>318</v>
          </cell>
          <cell r="V3">
            <v>20</v>
          </cell>
          <cell r="W3"/>
          <cell r="X3"/>
          <cell r="Y3">
            <v>60</v>
          </cell>
          <cell r="Z3">
            <v>20</v>
          </cell>
          <cell r="AA3">
            <v>100</v>
          </cell>
          <cell r="AB3">
            <v>40</v>
          </cell>
          <cell r="AC3">
            <v>20</v>
          </cell>
          <cell r="AD3"/>
          <cell r="AE3"/>
          <cell r="AF3"/>
          <cell r="AG3"/>
          <cell r="AH3"/>
          <cell r="AI3"/>
          <cell r="AJ3">
            <v>60</v>
          </cell>
          <cell r="AK3">
            <v>20</v>
          </cell>
          <cell r="AL3">
            <v>20</v>
          </cell>
          <cell r="AM3">
            <v>40</v>
          </cell>
          <cell r="AN3">
            <v>952</v>
          </cell>
          <cell r="AO3">
            <v>4</v>
          </cell>
          <cell r="AP3">
            <v>13</v>
          </cell>
          <cell r="AQ3">
            <v>46554</v>
          </cell>
          <cell r="AR3">
            <v>151398</v>
          </cell>
          <cell r="AS3"/>
        </row>
        <row r="4">
          <cell r="E4" t="str">
            <v>8529770250</v>
          </cell>
          <cell r="F4" t="str">
            <v>ابراهیم آبادی , امیرمهدی</v>
          </cell>
          <cell r="G4">
            <v>434</v>
          </cell>
          <cell r="H4">
            <v>20</v>
          </cell>
          <cell r="I4">
            <v>30</v>
          </cell>
          <cell r="J4"/>
          <cell r="K4">
            <v>100</v>
          </cell>
          <cell r="L4">
            <v>70</v>
          </cell>
          <cell r="M4"/>
          <cell r="N4"/>
          <cell r="O4"/>
          <cell r="P4">
            <v>32</v>
          </cell>
          <cell r="Q4"/>
          <cell r="R4">
            <v>20</v>
          </cell>
          <cell r="S4"/>
          <cell r="T4"/>
          <cell r="U4">
            <v>272</v>
          </cell>
          <cell r="V4">
            <v>20</v>
          </cell>
          <cell r="W4">
            <v>50</v>
          </cell>
          <cell r="X4">
            <v>20</v>
          </cell>
          <cell r="Y4">
            <v>70</v>
          </cell>
          <cell r="Z4">
            <v>20</v>
          </cell>
          <cell r="AA4">
            <v>180</v>
          </cell>
          <cell r="AB4">
            <v>40</v>
          </cell>
          <cell r="AC4">
            <v>20</v>
          </cell>
          <cell r="AD4">
            <v>30</v>
          </cell>
          <cell r="AE4"/>
          <cell r="AF4"/>
          <cell r="AG4"/>
          <cell r="AH4"/>
          <cell r="AI4"/>
          <cell r="AJ4">
            <v>90</v>
          </cell>
          <cell r="AK4">
            <v>20</v>
          </cell>
          <cell r="AL4">
            <v>20</v>
          </cell>
          <cell r="AM4">
            <v>40</v>
          </cell>
          <cell r="AN4">
            <v>1016</v>
          </cell>
          <cell r="AO4">
            <v>1</v>
          </cell>
          <cell r="AP4">
            <v>3</v>
          </cell>
          <cell r="AQ4">
            <v>46554</v>
          </cell>
          <cell r="AR4">
            <v>151398</v>
          </cell>
          <cell r="AS4"/>
        </row>
        <row r="5">
          <cell r="E5" t="str">
            <v>5766310441</v>
          </cell>
          <cell r="F5" t="str">
            <v>احمدي , نامدار</v>
          </cell>
          <cell r="G5">
            <v>434</v>
          </cell>
          <cell r="H5">
            <v>0</v>
          </cell>
          <cell r="I5">
            <v>30</v>
          </cell>
          <cell r="J5"/>
          <cell r="K5">
            <v>10</v>
          </cell>
          <cell r="L5">
            <v>0</v>
          </cell>
          <cell r="M5"/>
          <cell r="N5"/>
          <cell r="O5"/>
          <cell r="P5">
            <v>12</v>
          </cell>
          <cell r="Q5"/>
          <cell r="R5">
            <v>20</v>
          </cell>
          <cell r="S5"/>
          <cell r="T5"/>
          <cell r="U5">
            <v>72</v>
          </cell>
          <cell r="V5">
            <v>18</v>
          </cell>
          <cell r="W5"/>
          <cell r="X5"/>
          <cell r="Y5">
            <v>30</v>
          </cell>
          <cell r="Z5"/>
          <cell r="AA5">
            <v>48</v>
          </cell>
          <cell r="AB5">
            <v>10</v>
          </cell>
          <cell r="AC5">
            <v>17</v>
          </cell>
          <cell r="AD5"/>
          <cell r="AE5"/>
          <cell r="AF5"/>
          <cell r="AG5"/>
          <cell r="AH5"/>
          <cell r="AI5"/>
          <cell r="AJ5">
            <v>27</v>
          </cell>
          <cell r="AK5">
            <v>10</v>
          </cell>
          <cell r="AL5">
            <v>5</v>
          </cell>
          <cell r="AM5">
            <v>15</v>
          </cell>
          <cell r="AN5">
            <v>596</v>
          </cell>
          <cell r="AO5">
            <v>46</v>
          </cell>
          <cell r="AP5">
            <v>155</v>
          </cell>
          <cell r="AQ5">
            <v>46554</v>
          </cell>
          <cell r="AR5">
            <v>151398</v>
          </cell>
          <cell r="AS5"/>
        </row>
        <row r="6">
          <cell r="E6" t="str">
            <v>6145580441</v>
          </cell>
          <cell r="F6" t="str">
            <v>اسحاقي , پارسا</v>
          </cell>
          <cell r="G6">
            <v>434</v>
          </cell>
          <cell r="H6">
            <v>20</v>
          </cell>
          <cell r="I6">
            <v>30</v>
          </cell>
          <cell r="J6"/>
          <cell r="K6">
            <v>60</v>
          </cell>
          <cell r="L6">
            <v>20</v>
          </cell>
          <cell r="M6"/>
          <cell r="N6"/>
          <cell r="O6"/>
          <cell r="P6">
            <v>26</v>
          </cell>
          <cell r="Q6"/>
          <cell r="R6">
            <v>20</v>
          </cell>
          <cell r="S6"/>
          <cell r="T6"/>
          <cell r="U6">
            <v>176</v>
          </cell>
          <cell r="V6">
            <v>19</v>
          </cell>
          <cell r="W6"/>
          <cell r="X6"/>
          <cell r="Y6"/>
          <cell r="Z6"/>
          <cell r="AA6">
            <v>19</v>
          </cell>
          <cell r="AB6">
            <v>20</v>
          </cell>
          <cell r="AC6">
            <v>18</v>
          </cell>
          <cell r="AD6"/>
          <cell r="AE6"/>
          <cell r="AF6"/>
          <cell r="AG6"/>
          <cell r="AH6"/>
          <cell r="AI6"/>
          <cell r="AJ6">
            <v>38</v>
          </cell>
          <cell r="AK6">
            <v>20</v>
          </cell>
          <cell r="AL6">
            <v>15</v>
          </cell>
          <cell r="AM6">
            <v>35</v>
          </cell>
          <cell r="AN6">
            <v>702</v>
          </cell>
          <cell r="AO6">
            <v>28</v>
          </cell>
          <cell r="AP6">
            <v>89</v>
          </cell>
          <cell r="AQ6">
            <v>46554</v>
          </cell>
          <cell r="AR6">
            <v>151398</v>
          </cell>
          <cell r="AS6"/>
        </row>
        <row r="7">
          <cell r="E7" t="str">
            <v>5293560441</v>
          </cell>
          <cell r="F7" t="str">
            <v>اسدي , ونداد</v>
          </cell>
          <cell r="G7">
            <v>434</v>
          </cell>
          <cell r="H7">
            <v>0</v>
          </cell>
          <cell r="I7">
            <v>10</v>
          </cell>
          <cell r="J7"/>
          <cell r="K7">
            <v>20</v>
          </cell>
          <cell r="L7">
            <v>0</v>
          </cell>
          <cell r="M7"/>
          <cell r="N7"/>
          <cell r="O7"/>
          <cell r="P7">
            <v>16</v>
          </cell>
          <cell r="Q7"/>
          <cell r="R7">
            <v>20</v>
          </cell>
          <cell r="S7"/>
          <cell r="T7"/>
          <cell r="U7">
            <v>66</v>
          </cell>
          <cell r="V7">
            <v>17</v>
          </cell>
          <cell r="W7"/>
          <cell r="X7"/>
          <cell r="Y7">
            <v>30</v>
          </cell>
          <cell r="Z7"/>
          <cell r="AA7">
            <v>47</v>
          </cell>
          <cell r="AB7">
            <v>20</v>
          </cell>
          <cell r="AC7">
            <v>18</v>
          </cell>
          <cell r="AD7"/>
          <cell r="AE7"/>
          <cell r="AF7"/>
          <cell r="AG7"/>
          <cell r="AH7"/>
          <cell r="AI7"/>
          <cell r="AJ7">
            <v>38</v>
          </cell>
          <cell r="AK7">
            <v>0</v>
          </cell>
          <cell r="AL7">
            <v>15</v>
          </cell>
          <cell r="AM7">
            <v>15</v>
          </cell>
          <cell r="AN7">
            <v>600</v>
          </cell>
          <cell r="AO7">
            <v>45</v>
          </cell>
          <cell r="AP7">
            <v>153</v>
          </cell>
          <cell r="AQ7">
            <v>46554</v>
          </cell>
          <cell r="AR7">
            <v>151398</v>
          </cell>
          <cell r="AS7"/>
        </row>
        <row r="8">
          <cell r="E8" t="str">
            <v>2545490201</v>
          </cell>
          <cell r="F8" t="str">
            <v>اسكو , مهيار</v>
          </cell>
          <cell r="G8">
            <v>434</v>
          </cell>
          <cell r="H8">
            <v>-10</v>
          </cell>
          <cell r="I8">
            <v>10</v>
          </cell>
          <cell r="J8"/>
          <cell r="K8">
            <v>10</v>
          </cell>
          <cell r="L8">
            <v>0</v>
          </cell>
          <cell r="M8"/>
          <cell r="N8"/>
          <cell r="O8"/>
          <cell r="P8">
            <v>0</v>
          </cell>
          <cell r="Q8"/>
          <cell r="R8">
            <v>20</v>
          </cell>
          <cell r="S8"/>
          <cell r="T8"/>
          <cell r="U8">
            <v>30</v>
          </cell>
          <cell r="V8">
            <v>20</v>
          </cell>
          <cell r="W8"/>
          <cell r="X8"/>
          <cell r="Y8"/>
          <cell r="Z8"/>
          <cell r="AA8">
            <v>20</v>
          </cell>
          <cell r="AB8">
            <v>40</v>
          </cell>
          <cell r="AC8">
            <v>20</v>
          </cell>
          <cell r="AD8"/>
          <cell r="AE8"/>
          <cell r="AF8"/>
          <cell r="AG8"/>
          <cell r="AH8"/>
          <cell r="AI8"/>
          <cell r="AJ8">
            <v>60</v>
          </cell>
          <cell r="AK8">
            <v>-20</v>
          </cell>
          <cell r="AL8">
            <v>15</v>
          </cell>
          <cell r="AM8">
            <v>-5</v>
          </cell>
          <cell r="AN8">
            <v>539</v>
          </cell>
          <cell r="AO8">
            <v>54</v>
          </cell>
          <cell r="AP8">
            <v>183</v>
          </cell>
          <cell r="AQ8">
            <v>46554</v>
          </cell>
          <cell r="AR8">
            <v>151398</v>
          </cell>
          <cell r="AS8"/>
        </row>
        <row r="9">
          <cell r="E9" t="str">
            <v>4717231745</v>
          </cell>
          <cell r="F9" t="str">
            <v>اطهري , آرين</v>
          </cell>
          <cell r="G9">
            <v>434</v>
          </cell>
          <cell r="H9">
            <v>-30</v>
          </cell>
          <cell r="I9">
            <v>0</v>
          </cell>
          <cell r="J9"/>
          <cell r="K9">
            <v>10</v>
          </cell>
          <cell r="L9">
            <v>0</v>
          </cell>
          <cell r="M9"/>
          <cell r="N9"/>
          <cell r="O9"/>
          <cell r="P9">
            <v>4</v>
          </cell>
          <cell r="Q9"/>
          <cell r="R9">
            <v>20</v>
          </cell>
          <cell r="S9"/>
          <cell r="T9"/>
          <cell r="U9">
            <v>4</v>
          </cell>
          <cell r="V9">
            <v>20</v>
          </cell>
          <cell r="W9"/>
          <cell r="X9"/>
          <cell r="Y9"/>
          <cell r="Z9"/>
          <cell r="AA9">
            <v>20</v>
          </cell>
          <cell r="AB9">
            <v>10</v>
          </cell>
          <cell r="AC9">
            <v>17</v>
          </cell>
          <cell r="AD9"/>
          <cell r="AE9"/>
          <cell r="AF9"/>
          <cell r="AG9"/>
          <cell r="AH9"/>
          <cell r="AI9"/>
          <cell r="AJ9">
            <v>27</v>
          </cell>
          <cell r="AK9">
            <v>-180</v>
          </cell>
          <cell r="AL9">
            <v>-5</v>
          </cell>
          <cell r="AM9">
            <v>-185</v>
          </cell>
          <cell r="AN9">
            <v>300</v>
          </cell>
          <cell r="AO9">
            <v>71</v>
          </cell>
          <cell r="AP9">
            <v>226</v>
          </cell>
          <cell r="AQ9">
            <v>46554</v>
          </cell>
          <cell r="AR9">
            <v>151398</v>
          </cell>
          <cell r="AS9"/>
        </row>
        <row r="10">
          <cell r="E10" t="str">
            <v>6543040441</v>
          </cell>
          <cell r="F10" t="str">
            <v>اعضايي , آرتان</v>
          </cell>
          <cell r="G10">
            <v>434</v>
          </cell>
          <cell r="H10">
            <v>30</v>
          </cell>
          <cell r="I10">
            <v>30</v>
          </cell>
          <cell r="J10"/>
          <cell r="K10">
            <v>40</v>
          </cell>
          <cell r="L10">
            <v>30</v>
          </cell>
          <cell r="M10"/>
          <cell r="N10"/>
          <cell r="O10"/>
          <cell r="P10">
            <v>26</v>
          </cell>
          <cell r="Q10"/>
          <cell r="R10">
            <v>20</v>
          </cell>
          <cell r="S10"/>
          <cell r="T10"/>
          <cell r="U10">
            <v>176</v>
          </cell>
          <cell r="V10">
            <v>20</v>
          </cell>
          <cell r="W10"/>
          <cell r="X10"/>
          <cell r="Y10">
            <v>30</v>
          </cell>
          <cell r="Z10"/>
          <cell r="AA10">
            <v>50</v>
          </cell>
          <cell r="AB10">
            <v>40</v>
          </cell>
          <cell r="AC10">
            <v>20</v>
          </cell>
          <cell r="AD10"/>
          <cell r="AE10"/>
          <cell r="AF10"/>
          <cell r="AG10"/>
          <cell r="AH10"/>
          <cell r="AI10"/>
          <cell r="AJ10">
            <v>60</v>
          </cell>
          <cell r="AK10">
            <v>20</v>
          </cell>
          <cell r="AL10">
            <v>20</v>
          </cell>
          <cell r="AM10">
            <v>40</v>
          </cell>
          <cell r="AN10">
            <v>760</v>
          </cell>
          <cell r="AO10">
            <v>15</v>
          </cell>
          <cell r="AP10">
            <v>59</v>
          </cell>
          <cell r="AQ10">
            <v>46554</v>
          </cell>
          <cell r="AR10">
            <v>151398</v>
          </cell>
          <cell r="AS10"/>
        </row>
        <row r="11">
          <cell r="E11" t="str">
            <v>6542900441</v>
          </cell>
          <cell r="F11" t="str">
            <v>اعضايي , آرشام</v>
          </cell>
          <cell r="G11">
            <v>434</v>
          </cell>
          <cell r="H11">
            <v>30</v>
          </cell>
          <cell r="I11">
            <v>30</v>
          </cell>
          <cell r="J11"/>
          <cell r="K11">
            <v>40</v>
          </cell>
          <cell r="L11">
            <v>20</v>
          </cell>
          <cell r="M11"/>
          <cell r="N11"/>
          <cell r="O11"/>
          <cell r="P11">
            <v>26</v>
          </cell>
          <cell r="Q11"/>
          <cell r="R11">
            <v>20</v>
          </cell>
          <cell r="S11"/>
          <cell r="T11"/>
          <cell r="U11">
            <v>166</v>
          </cell>
          <cell r="V11">
            <v>20</v>
          </cell>
          <cell r="W11"/>
          <cell r="X11"/>
          <cell r="Y11">
            <v>30</v>
          </cell>
          <cell r="Z11"/>
          <cell r="AA11">
            <v>50</v>
          </cell>
          <cell r="AB11">
            <v>40</v>
          </cell>
          <cell r="AC11">
            <v>20</v>
          </cell>
          <cell r="AD11"/>
          <cell r="AE11"/>
          <cell r="AF11"/>
          <cell r="AG11"/>
          <cell r="AH11"/>
          <cell r="AI11"/>
          <cell r="AJ11">
            <v>60</v>
          </cell>
          <cell r="AK11">
            <v>20</v>
          </cell>
          <cell r="AL11">
            <v>20</v>
          </cell>
          <cell r="AM11">
            <v>40</v>
          </cell>
          <cell r="AN11">
            <v>750</v>
          </cell>
          <cell r="AO11">
            <v>18</v>
          </cell>
          <cell r="AP11">
            <v>63</v>
          </cell>
          <cell r="AQ11">
            <v>46554</v>
          </cell>
          <cell r="AR11">
            <v>151398</v>
          </cell>
          <cell r="AS11"/>
        </row>
        <row r="12">
          <cell r="E12" t="str">
            <v>6930400441</v>
          </cell>
          <cell r="F12" t="str">
            <v>اقتداري , كيارش</v>
          </cell>
          <cell r="G12">
            <v>434</v>
          </cell>
          <cell r="H12">
            <v>-20</v>
          </cell>
          <cell r="I12">
            <v>10</v>
          </cell>
          <cell r="J12"/>
          <cell r="K12">
            <v>10</v>
          </cell>
          <cell r="L12">
            <v>0</v>
          </cell>
          <cell r="M12"/>
          <cell r="N12"/>
          <cell r="O12"/>
          <cell r="P12">
            <v>16</v>
          </cell>
          <cell r="Q12"/>
          <cell r="R12">
            <v>20</v>
          </cell>
          <cell r="S12"/>
          <cell r="T12"/>
          <cell r="U12">
            <v>36</v>
          </cell>
          <cell r="V12">
            <v>19</v>
          </cell>
          <cell r="W12"/>
          <cell r="X12"/>
          <cell r="Y12">
            <v>30</v>
          </cell>
          <cell r="Z12"/>
          <cell r="AA12">
            <v>49</v>
          </cell>
          <cell r="AB12">
            <v>20</v>
          </cell>
          <cell r="AC12">
            <v>18</v>
          </cell>
          <cell r="AD12"/>
          <cell r="AE12"/>
          <cell r="AF12"/>
          <cell r="AG12"/>
          <cell r="AH12"/>
          <cell r="AI12"/>
          <cell r="AJ12">
            <v>38</v>
          </cell>
          <cell r="AK12">
            <v>-20</v>
          </cell>
          <cell r="AL12">
            <v>15</v>
          </cell>
          <cell r="AM12">
            <v>-5</v>
          </cell>
          <cell r="AN12">
            <v>552</v>
          </cell>
          <cell r="AO12">
            <v>50</v>
          </cell>
          <cell r="AP12">
            <v>174</v>
          </cell>
          <cell r="AQ12">
            <v>46554</v>
          </cell>
          <cell r="AR12">
            <v>151398</v>
          </cell>
          <cell r="AS12"/>
        </row>
        <row r="13">
          <cell r="E13" t="str">
            <v>6342060441</v>
          </cell>
          <cell r="F13" t="str">
            <v>اناری , علیرضا</v>
          </cell>
          <cell r="G13">
            <v>434</v>
          </cell>
          <cell r="H13">
            <v>30</v>
          </cell>
          <cell r="I13">
            <v>30</v>
          </cell>
          <cell r="J13"/>
          <cell r="K13">
            <v>150</v>
          </cell>
          <cell r="L13">
            <v>70</v>
          </cell>
          <cell r="M13"/>
          <cell r="N13"/>
          <cell r="O13"/>
          <cell r="P13">
            <v>32</v>
          </cell>
          <cell r="Q13"/>
          <cell r="R13">
            <v>20</v>
          </cell>
          <cell r="S13"/>
          <cell r="T13"/>
          <cell r="U13">
            <v>332</v>
          </cell>
          <cell r="V13">
            <v>20</v>
          </cell>
          <cell r="W13"/>
          <cell r="X13"/>
          <cell r="Y13"/>
          <cell r="Z13"/>
          <cell r="AA13">
            <v>20</v>
          </cell>
          <cell r="AB13">
            <v>40</v>
          </cell>
          <cell r="AC13">
            <v>19</v>
          </cell>
          <cell r="AD13"/>
          <cell r="AE13"/>
          <cell r="AF13"/>
          <cell r="AG13"/>
          <cell r="AH13"/>
          <cell r="AI13"/>
          <cell r="AJ13">
            <v>59</v>
          </cell>
          <cell r="AK13">
            <v>20</v>
          </cell>
          <cell r="AL13">
            <v>20</v>
          </cell>
          <cell r="AM13">
            <v>40</v>
          </cell>
          <cell r="AN13">
            <v>885</v>
          </cell>
          <cell r="AO13">
            <v>9</v>
          </cell>
          <cell r="AP13">
            <v>25</v>
          </cell>
          <cell r="AQ13">
            <v>46554</v>
          </cell>
          <cell r="AR13">
            <v>151398</v>
          </cell>
          <cell r="AS13"/>
        </row>
        <row r="14">
          <cell r="E14" t="str">
            <v>4898271745</v>
          </cell>
          <cell r="F14" t="str">
            <v>آذرنگ , شنتيا</v>
          </cell>
          <cell r="G14">
            <v>434</v>
          </cell>
          <cell r="H14">
            <v>0</v>
          </cell>
          <cell r="I14">
            <v>30</v>
          </cell>
          <cell r="J14"/>
          <cell r="K14">
            <v>20</v>
          </cell>
          <cell r="L14">
            <v>10</v>
          </cell>
          <cell r="M14"/>
          <cell r="N14"/>
          <cell r="O14"/>
          <cell r="P14">
            <v>32</v>
          </cell>
          <cell r="Q14"/>
          <cell r="R14">
            <v>20</v>
          </cell>
          <cell r="S14"/>
          <cell r="T14"/>
          <cell r="U14">
            <v>112</v>
          </cell>
          <cell r="V14">
            <v>19</v>
          </cell>
          <cell r="W14"/>
          <cell r="X14"/>
          <cell r="Y14"/>
          <cell r="Z14"/>
          <cell r="AA14">
            <v>19</v>
          </cell>
          <cell r="AB14">
            <v>40</v>
          </cell>
          <cell r="AC14">
            <v>20</v>
          </cell>
          <cell r="AD14"/>
          <cell r="AE14"/>
          <cell r="AF14"/>
          <cell r="AG14"/>
          <cell r="AH14"/>
          <cell r="AI14"/>
          <cell r="AJ14">
            <v>60</v>
          </cell>
          <cell r="AK14">
            <v>20</v>
          </cell>
          <cell r="AL14">
            <v>20</v>
          </cell>
          <cell r="AM14">
            <v>40</v>
          </cell>
          <cell r="AN14">
            <v>665</v>
          </cell>
          <cell r="AO14">
            <v>36</v>
          </cell>
          <cell r="AP14">
            <v>112</v>
          </cell>
          <cell r="AQ14">
            <v>46554</v>
          </cell>
          <cell r="AR14">
            <v>151398</v>
          </cell>
          <cell r="AS14"/>
        </row>
        <row r="15">
          <cell r="E15" t="str">
            <v>2629240201</v>
          </cell>
          <cell r="F15" t="str">
            <v>بازياران , محمّدمهدي</v>
          </cell>
          <cell r="G15">
            <v>434</v>
          </cell>
          <cell r="H15">
            <v>-30</v>
          </cell>
          <cell r="I15">
            <v>-10</v>
          </cell>
          <cell r="J15"/>
          <cell r="K15">
            <v>20</v>
          </cell>
          <cell r="L15">
            <v>0</v>
          </cell>
          <cell r="M15"/>
          <cell r="N15"/>
          <cell r="O15"/>
          <cell r="P15">
            <v>6</v>
          </cell>
          <cell r="Q15"/>
          <cell r="R15">
            <v>20</v>
          </cell>
          <cell r="S15"/>
          <cell r="T15"/>
          <cell r="U15">
            <v>6</v>
          </cell>
          <cell r="V15">
            <v>17</v>
          </cell>
          <cell r="W15"/>
          <cell r="X15"/>
          <cell r="Y15"/>
          <cell r="Z15"/>
          <cell r="AA15">
            <v>17</v>
          </cell>
          <cell r="AB15">
            <v>10</v>
          </cell>
          <cell r="AC15">
            <v>17</v>
          </cell>
          <cell r="AD15"/>
          <cell r="AE15"/>
          <cell r="AF15"/>
          <cell r="AG15"/>
          <cell r="AH15"/>
          <cell r="AI15"/>
          <cell r="AJ15">
            <v>27</v>
          </cell>
          <cell r="AK15">
            <v>-60</v>
          </cell>
          <cell r="AL15">
            <v>0</v>
          </cell>
          <cell r="AM15">
            <v>-60</v>
          </cell>
          <cell r="AN15">
            <v>424</v>
          </cell>
          <cell r="AO15">
            <v>64</v>
          </cell>
          <cell r="AP15">
            <v>212</v>
          </cell>
          <cell r="AQ15">
            <v>46554</v>
          </cell>
          <cell r="AR15">
            <v>151398</v>
          </cell>
          <cell r="AS15"/>
        </row>
        <row r="16">
          <cell r="E16" t="str">
            <v>5577750441</v>
          </cell>
          <cell r="F16" t="str">
            <v>بحرینی , علیرضا</v>
          </cell>
          <cell r="G16">
            <v>434</v>
          </cell>
          <cell r="H16">
            <v>30</v>
          </cell>
          <cell r="I16">
            <v>30</v>
          </cell>
          <cell r="J16"/>
          <cell r="K16">
            <v>150</v>
          </cell>
          <cell r="L16">
            <v>70</v>
          </cell>
          <cell r="M16"/>
          <cell r="N16"/>
          <cell r="O16"/>
          <cell r="P16">
            <v>32</v>
          </cell>
          <cell r="Q16"/>
          <cell r="R16">
            <v>20</v>
          </cell>
          <cell r="S16"/>
          <cell r="T16"/>
          <cell r="U16">
            <v>332</v>
          </cell>
          <cell r="V16">
            <v>20</v>
          </cell>
          <cell r="W16"/>
          <cell r="X16"/>
          <cell r="Y16">
            <v>60</v>
          </cell>
          <cell r="Z16"/>
          <cell r="AA16">
            <v>80</v>
          </cell>
          <cell r="AB16">
            <v>40</v>
          </cell>
          <cell r="AC16">
            <v>20</v>
          </cell>
          <cell r="AD16"/>
          <cell r="AE16"/>
          <cell r="AF16"/>
          <cell r="AG16"/>
          <cell r="AH16"/>
          <cell r="AI16"/>
          <cell r="AJ16">
            <v>60</v>
          </cell>
          <cell r="AK16">
            <v>20</v>
          </cell>
          <cell r="AL16">
            <v>20</v>
          </cell>
          <cell r="AM16">
            <v>40</v>
          </cell>
          <cell r="AN16">
            <v>946</v>
          </cell>
          <cell r="AO16">
            <v>5</v>
          </cell>
          <cell r="AP16">
            <v>15</v>
          </cell>
          <cell r="AQ16">
            <v>46554</v>
          </cell>
          <cell r="AR16">
            <v>151398</v>
          </cell>
          <cell r="AS16"/>
        </row>
        <row r="17">
          <cell r="E17" t="str">
            <v>6518790441</v>
          </cell>
          <cell r="F17" t="str">
            <v>بیات , کسری</v>
          </cell>
          <cell r="G17">
            <v>434</v>
          </cell>
          <cell r="H17">
            <v>-30</v>
          </cell>
          <cell r="I17">
            <v>0</v>
          </cell>
          <cell r="J17"/>
          <cell r="K17">
            <v>40</v>
          </cell>
          <cell r="L17">
            <v>0</v>
          </cell>
          <cell r="M17"/>
          <cell r="N17"/>
          <cell r="O17"/>
          <cell r="P17">
            <v>12</v>
          </cell>
          <cell r="Q17"/>
          <cell r="R17">
            <v>20</v>
          </cell>
          <cell r="S17"/>
          <cell r="T17"/>
          <cell r="U17">
            <v>42</v>
          </cell>
          <cell r="V17"/>
          <cell r="W17"/>
          <cell r="X17"/>
          <cell r="Y17"/>
          <cell r="Z17"/>
          <cell r="AA17">
            <v>0</v>
          </cell>
          <cell r="AB17">
            <v>10</v>
          </cell>
          <cell r="AC17">
            <v>17</v>
          </cell>
          <cell r="AD17"/>
          <cell r="AE17"/>
          <cell r="AF17"/>
          <cell r="AG17"/>
          <cell r="AH17"/>
          <cell r="AI17"/>
          <cell r="AJ17">
            <v>27</v>
          </cell>
          <cell r="AK17">
            <v>-140</v>
          </cell>
          <cell r="AL17">
            <v>-15</v>
          </cell>
          <cell r="AM17">
            <v>-155</v>
          </cell>
          <cell r="AN17">
            <v>348</v>
          </cell>
          <cell r="AO17">
            <v>68</v>
          </cell>
          <cell r="AP17">
            <v>221</v>
          </cell>
          <cell r="AQ17">
            <v>46554</v>
          </cell>
          <cell r="AR17">
            <v>151398</v>
          </cell>
          <cell r="AS17"/>
        </row>
        <row r="18">
          <cell r="E18" t="str">
            <v>5624500441</v>
          </cell>
          <cell r="F18" t="str">
            <v>پهلوان شریف , محمّدامین</v>
          </cell>
          <cell r="G18">
            <v>434</v>
          </cell>
          <cell r="H18">
            <v>-20</v>
          </cell>
          <cell r="I18">
            <v>0</v>
          </cell>
          <cell r="J18"/>
          <cell r="K18">
            <v>10</v>
          </cell>
          <cell r="L18">
            <v>0</v>
          </cell>
          <cell r="M18"/>
          <cell r="N18"/>
          <cell r="O18"/>
          <cell r="P18">
            <v>2</v>
          </cell>
          <cell r="Q18"/>
          <cell r="R18">
            <v>20</v>
          </cell>
          <cell r="S18"/>
          <cell r="T18"/>
          <cell r="U18">
            <v>12</v>
          </cell>
          <cell r="V18">
            <v>20</v>
          </cell>
          <cell r="W18"/>
          <cell r="X18"/>
          <cell r="Y18">
            <v>30</v>
          </cell>
          <cell r="Z18"/>
          <cell r="AA18">
            <v>50</v>
          </cell>
          <cell r="AB18">
            <v>30</v>
          </cell>
          <cell r="AC18">
            <v>19</v>
          </cell>
          <cell r="AD18"/>
          <cell r="AE18"/>
          <cell r="AF18"/>
          <cell r="AG18"/>
          <cell r="AH18"/>
          <cell r="AI18"/>
          <cell r="AJ18">
            <v>49</v>
          </cell>
          <cell r="AK18">
            <v>-150</v>
          </cell>
          <cell r="AL18">
            <v>15</v>
          </cell>
          <cell r="AM18">
            <v>-135</v>
          </cell>
          <cell r="AN18">
            <v>410</v>
          </cell>
          <cell r="AO18">
            <v>66</v>
          </cell>
          <cell r="AP18">
            <v>216</v>
          </cell>
          <cell r="AQ18">
            <v>46554</v>
          </cell>
          <cell r="AR18">
            <v>151398</v>
          </cell>
          <cell r="AS18"/>
        </row>
        <row r="19">
          <cell r="E19" t="str">
            <v>9775400250</v>
          </cell>
          <cell r="F19" t="str">
            <v>تهراني شريف , پارسا</v>
          </cell>
          <cell r="G19">
            <v>434</v>
          </cell>
          <cell r="H19">
            <v>10</v>
          </cell>
          <cell r="I19">
            <v>30</v>
          </cell>
          <cell r="J19"/>
          <cell r="K19">
            <v>100</v>
          </cell>
          <cell r="L19">
            <v>40</v>
          </cell>
          <cell r="M19"/>
          <cell r="N19"/>
          <cell r="O19"/>
          <cell r="P19">
            <v>24</v>
          </cell>
          <cell r="Q19"/>
          <cell r="R19">
            <v>20</v>
          </cell>
          <cell r="S19"/>
          <cell r="T19"/>
          <cell r="U19">
            <v>224</v>
          </cell>
          <cell r="V19">
            <v>20</v>
          </cell>
          <cell r="W19"/>
          <cell r="X19"/>
          <cell r="Y19">
            <v>30</v>
          </cell>
          <cell r="Z19"/>
          <cell r="AA19">
            <v>50</v>
          </cell>
          <cell r="AB19">
            <v>40</v>
          </cell>
          <cell r="AC19">
            <v>20</v>
          </cell>
          <cell r="AD19">
            <v>30</v>
          </cell>
          <cell r="AE19"/>
          <cell r="AF19"/>
          <cell r="AG19"/>
          <cell r="AH19"/>
          <cell r="AI19"/>
          <cell r="AJ19">
            <v>90</v>
          </cell>
          <cell r="AK19">
            <v>0</v>
          </cell>
          <cell r="AL19">
            <v>20</v>
          </cell>
          <cell r="AM19">
            <v>20</v>
          </cell>
          <cell r="AN19">
            <v>818</v>
          </cell>
          <cell r="AO19">
            <v>13</v>
          </cell>
          <cell r="AP19">
            <v>39</v>
          </cell>
          <cell r="AQ19">
            <v>46554</v>
          </cell>
          <cell r="AR19">
            <v>151398</v>
          </cell>
          <cell r="AS19"/>
        </row>
        <row r="20">
          <cell r="E20" t="str">
            <v>4500761745</v>
          </cell>
          <cell r="F20" t="str">
            <v>توتونچی , امیرعلی</v>
          </cell>
          <cell r="G20">
            <v>434</v>
          </cell>
          <cell r="H20">
            <v>0</v>
          </cell>
          <cell r="I20">
            <v>20</v>
          </cell>
          <cell r="J20"/>
          <cell r="K20">
            <v>20</v>
          </cell>
          <cell r="L20">
            <v>30</v>
          </cell>
          <cell r="M20"/>
          <cell r="N20"/>
          <cell r="O20"/>
          <cell r="P20">
            <v>18</v>
          </cell>
          <cell r="Q20"/>
          <cell r="R20">
            <v>20</v>
          </cell>
          <cell r="S20"/>
          <cell r="T20"/>
          <cell r="U20">
            <v>108</v>
          </cell>
          <cell r="V20">
            <v>20</v>
          </cell>
          <cell r="W20"/>
          <cell r="X20"/>
          <cell r="Y20">
            <v>30</v>
          </cell>
          <cell r="Z20">
            <v>30</v>
          </cell>
          <cell r="AA20">
            <v>80</v>
          </cell>
          <cell r="AB20">
            <v>40</v>
          </cell>
          <cell r="AC20">
            <v>20</v>
          </cell>
          <cell r="AD20"/>
          <cell r="AE20"/>
          <cell r="AF20"/>
          <cell r="AG20"/>
          <cell r="AH20"/>
          <cell r="AI20"/>
          <cell r="AJ20">
            <v>60</v>
          </cell>
          <cell r="AK20">
            <v>10</v>
          </cell>
          <cell r="AL20">
            <v>20</v>
          </cell>
          <cell r="AM20">
            <v>30</v>
          </cell>
          <cell r="AN20">
            <v>712</v>
          </cell>
          <cell r="AO20">
            <v>25</v>
          </cell>
          <cell r="AP20">
            <v>83</v>
          </cell>
          <cell r="AQ20">
            <v>46554</v>
          </cell>
          <cell r="AR20">
            <v>151398</v>
          </cell>
          <cell r="AS20"/>
        </row>
        <row r="21">
          <cell r="E21" t="str">
            <v>9146970250</v>
          </cell>
          <cell r="F21" t="str">
            <v>توكّلي فر , سیّدرامبد</v>
          </cell>
          <cell r="G21">
            <v>434</v>
          </cell>
          <cell r="H21">
            <v>30</v>
          </cell>
          <cell r="I21">
            <v>30</v>
          </cell>
          <cell r="J21"/>
          <cell r="K21">
            <v>40</v>
          </cell>
          <cell r="L21">
            <v>40</v>
          </cell>
          <cell r="M21"/>
          <cell r="N21"/>
          <cell r="O21"/>
          <cell r="P21">
            <v>34</v>
          </cell>
          <cell r="Q21"/>
          <cell r="R21">
            <v>20</v>
          </cell>
          <cell r="S21"/>
          <cell r="T21"/>
          <cell r="U21">
            <v>194</v>
          </cell>
          <cell r="V21">
            <v>20</v>
          </cell>
          <cell r="W21"/>
          <cell r="X21"/>
          <cell r="Y21"/>
          <cell r="Z21"/>
          <cell r="AA21">
            <v>20</v>
          </cell>
          <cell r="AB21">
            <v>40</v>
          </cell>
          <cell r="AC21">
            <v>20</v>
          </cell>
          <cell r="AD21"/>
          <cell r="AE21"/>
          <cell r="AF21"/>
          <cell r="AG21"/>
          <cell r="AH21"/>
          <cell r="AI21"/>
          <cell r="AJ21">
            <v>60</v>
          </cell>
          <cell r="AK21">
            <v>20</v>
          </cell>
          <cell r="AL21">
            <v>20</v>
          </cell>
          <cell r="AM21">
            <v>40</v>
          </cell>
          <cell r="AN21">
            <v>748</v>
          </cell>
          <cell r="AO21">
            <v>19</v>
          </cell>
          <cell r="AP21">
            <v>64</v>
          </cell>
          <cell r="AQ21">
            <v>46554</v>
          </cell>
          <cell r="AR21">
            <v>151398</v>
          </cell>
          <cell r="AS21"/>
        </row>
        <row r="22">
          <cell r="E22" t="str">
            <v>5592630441</v>
          </cell>
          <cell r="F22" t="str">
            <v>جرّاحی , رادمان</v>
          </cell>
          <cell r="G22">
            <v>434</v>
          </cell>
          <cell r="H22">
            <v>30</v>
          </cell>
          <cell r="I22">
            <v>30</v>
          </cell>
          <cell r="J22"/>
          <cell r="K22">
            <v>60</v>
          </cell>
          <cell r="L22">
            <v>30</v>
          </cell>
          <cell r="M22"/>
          <cell r="N22"/>
          <cell r="O22"/>
          <cell r="P22">
            <v>34</v>
          </cell>
          <cell r="Q22"/>
          <cell r="R22">
            <v>20</v>
          </cell>
          <cell r="S22"/>
          <cell r="T22"/>
          <cell r="U22">
            <v>204</v>
          </cell>
          <cell r="V22">
            <v>15</v>
          </cell>
          <cell r="W22"/>
          <cell r="X22"/>
          <cell r="Y22"/>
          <cell r="Z22"/>
          <cell r="AA22">
            <v>15</v>
          </cell>
          <cell r="AB22">
            <v>40</v>
          </cell>
          <cell r="AC22">
            <v>20</v>
          </cell>
          <cell r="AD22"/>
          <cell r="AE22"/>
          <cell r="AF22"/>
          <cell r="AG22"/>
          <cell r="AH22"/>
          <cell r="AI22"/>
          <cell r="AJ22">
            <v>60</v>
          </cell>
          <cell r="AK22">
            <v>20</v>
          </cell>
          <cell r="AL22">
            <v>20</v>
          </cell>
          <cell r="AM22">
            <v>40</v>
          </cell>
          <cell r="AN22">
            <v>753</v>
          </cell>
          <cell r="AO22">
            <v>17</v>
          </cell>
          <cell r="AP22">
            <v>61</v>
          </cell>
          <cell r="AQ22">
            <v>46554</v>
          </cell>
          <cell r="AR22">
            <v>151398</v>
          </cell>
          <cell r="AS22"/>
        </row>
        <row r="23">
          <cell r="E23" t="str">
            <v>1659880026</v>
          </cell>
          <cell r="F23" t="str">
            <v>جعفری , ایمان</v>
          </cell>
          <cell r="G23">
            <v>434</v>
          </cell>
          <cell r="H23">
            <v>0</v>
          </cell>
          <cell r="I23">
            <v>30</v>
          </cell>
          <cell r="J23"/>
          <cell r="K23">
            <v>10</v>
          </cell>
          <cell r="L23">
            <v>0</v>
          </cell>
          <cell r="M23"/>
          <cell r="N23"/>
          <cell r="O23"/>
          <cell r="P23">
            <v>16</v>
          </cell>
          <cell r="Q23"/>
          <cell r="R23">
            <v>20</v>
          </cell>
          <cell r="S23"/>
          <cell r="T23"/>
          <cell r="U23">
            <v>76</v>
          </cell>
          <cell r="V23">
            <v>20</v>
          </cell>
          <cell r="W23"/>
          <cell r="X23"/>
          <cell r="Y23"/>
          <cell r="Z23"/>
          <cell r="AA23">
            <v>20</v>
          </cell>
          <cell r="AB23">
            <v>30</v>
          </cell>
          <cell r="AC23">
            <v>19</v>
          </cell>
          <cell r="AD23"/>
          <cell r="AE23"/>
          <cell r="AF23"/>
          <cell r="AG23"/>
          <cell r="AH23"/>
          <cell r="AI23"/>
          <cell r="AJ23">
            <v>49</v>
          </cell>
          <cell r="AK23">
            <v>20</v>
          </cell>
          <cell r="AL23">
            <v>20</v>
          </cell>
          <cell r="AM23">
            <v>40</v>
          </cell>
          <cell r="AN23">
            <v>619</v>
          </cell>
          <cell r="AO23">
            <v>41</v>
          </cell>
          <cell r="AP23">
            <v>138</v>
          </cell>
          <cell r="AQ23">
            <v>46554</v>
          </cell>
          <cell r="AR23">
            <v>151398</v>
          </cell>
          <cell r="AS23"/>
        </row>
        <row r="24">
          <cell r="E24" t="str">
            <v>9454520250</v>
          </cell>
          <cell r="F24" t="str">
            <v>جيراني زاده , اميرعلي</v>
          </cell>
          <cell r="G24">
            <v>434</v>
          </cell>
          <cell r="H24">
            <v>20</v>
          </cell>
          <cell r="I24">
            <v>30</v>
          </cell>
          <cell r="J24"/>
          <cell r="K24">
            <v>40</v>
          </cell>
          <cell r="L24">
            <v>40</v>
          </cell>
          <cell r="M24"/>
          <cell r="N24"/>
          <cell r="O24"/>
          <cell r="P24">
            <v>24</v>
          </cell>
          <cell r="Q24"/>
          <cell r="R24">
            <v>20</v>
          </cell>
          <cell r="S24"/>
          <cell r="T24"/>
          <cell r="U24">
            <v>174</v>
          </cell>
          <cell r="V24">
            <v>20</v>
          </cell>
          <cell r="W24"/>
          <cell r="X24"/>
          <cell r="Y24"/>
          <cell r="Z24"/>
          <cell r="AA24">
            <v>20</v>
          </cell>
          <cell r="AB24">
            <v>40</v>
          </cell>
          <cell r="AC24">
            <v>20</v>
          </cell>
          <cell r="AD24"/>
          <cell r="AE24"/>
          <cell r="AF24"/>
          <cell r="AG24"/>
          <cell r="AH24"/>
          <cell r="AI24"/>
          <cell r="AJ24">
            <v>60</v>
          </cell>
          <cell r="AK24">
            <v>10</v>
          </cell>
          <cell r="AL24">
            <v>20</v>
          </cell>
          <cell r="AM24">
            <v>30</v>
          </cell>
          <cell r="AN24">
            <v>718</v>
          </cell>
          <cell r="AO24">
            <v>23</v>
          </cell>
          <cell r="AP24">
            <v>79</v>
          </cell>
          <cell r="AQ24">
            <v>46554</v>
          </cell>
          <cell r="AR24">
            <v>151398</v>
          </cell>
          <cell r="AS24"/>
        </row>
        <row r="25">
          <cell r="E25" t="str">
            <v>1556050026</v>
          </cell>
          <cell r="F25" t="str">
            <v>حاجي دولابي , آرمين</v>
          </cell>
          <cell r="G25">
            <v>434</v>
          </cell>
          <cell r="H25">
            <v>-30</v>
          </cell>
          <cell r="I25">
            <v>10</v>
          </cell>
          <cell r="J25"/>
          <cell r="K25">
            <v>10</v>
          </cell>
          <cell r="L25">
            <v>0</v>
          </cell>
          <cell r="M25"/>
          <cell r="N25"/>
          <cell r="O25"/>
          <cell r="P25">
            <v>6</v>
          </cell>
          <cell r="Q25"/>
          <cell r="R25">
            <v>20</v>
          </cell>
          <cell r="S25"/>
          <cell r="T25"/>
          <cell r="U25">
            <v>16</v>
          </cell>
          <cell r="V25">
            <v>20</v>
          </cell>
          <cell r="W25"/>
          <cell r="X25"/>
          <cell r="Y25"/>
          <cell r="Z25"/>
          <cell r="AA25">
            <v>20</v>
          </cell>
          <cell r="AB25">
            <v>20</v>
          </cell>
          <cell r="AC25">
            <v>18</v>
          </cell>
          <cell r="AD25"/>
          <cell r="AE25"/>
          <cell r="AF25"/>
          <cell r="AG25"/>
          <cell r="AH25"/>
          <cell r="AI25"/>
          <cell r="AJ25">
            <v>38</v>
          </cell>
          <cell r="AK25">
            <v>-100</v>
          </cell>
          <cell r="AL25">
            <v>5</v>
          </cell>
          <cell r="AM25">
            <v>-95</v>
          </cell>
          <cell r="AN25">
            <v>413</v>
          </cell>
          <cell r="AO25">
            <v>65</v>
          </cell>
          <cell r="AP25">
            <v>215</v>
          </cell>
          <cell r="AQ25">
            <v>46554</v>
          </cell>
          <cell r="AR25">
            <v>151398</v>
          </cell>
          <cell r="AS25"/>
        </row>
        <row r="26">
          <cell r="E26" t="str">
            <v>6373450441</v>
          </cell>
          <cell r="F26" t="str">
            <v>خانباشي , اميركسري</v>
          </cell>
          <cell r="G26">
            <v>434</v>
          </cell>
          <cell r="H26">
            <v>0</v>
          </cell>
          <cell r="I26">
            <v>30</v>
          </cell>
          <cell r="J26"/>
          <cell r="K26">
            <v>10</v>
          </cell>
          <cell r="L26">
            <v>0</v>
          </cell>
          <cell r="M26"/>
          <cell r="N26"/>
          <cell r="O26"/>
          <cell r="P26">
            <v>16</v>
          </cell>
          <cell r="Q26"/>
          <cell r="R26">
            <v>20</v>
          </cell>
          <cell r="S26"/>
          <cell r="T26"/>
          <cell r="U26">
            <v>76</v>
          </cell>
          <cell r="V26">
            <v>19</v>
          </cell>
          <cell r="W26"/>
          <cell r="X26"/>
          <cell r="Y26">
            <v>30</v>
          </cell>
          <cell r="Z26"/>
          <cell r="AA26">
            <v>49</v>
          </cell>
          <cell r="AB26">
            <v>30</v>
          </cell>
          <cell r="AC26">
            <v>19</v>
          </cell>
          <cell r="AD26"/>
          <cell r="AE26"/>
          <cell r="AF26"/>
          <cell r="AG26"/>
          <cell r="AH26"/>
          <cell r="AI26"/>
          <cell r="AJ26">
            <v>49</v>
          </cell>
          <cell r="AK26">
            <v>0</v>
          </cell>
          <cell r="AL26">
            <v>10</v>
          </cell>
          <cell r="AM26">
            <v>10</v>
          </cell>
          <cell r="AN26">
            <v>618</v>
          </cell>
          <cell r="AO26">
            <v>42</v>
          </cell>
          <cell r="AP26">
            <v>139</v>
          </cell>
          <cell r="AQ26">
            <v>46554</v>
          </cell>
          <cell r="AR26">
            <v>151398</v>
          </cell>
          <cell r="AS26"/>
        </row>
        <row r="27">
          <cell r="E27" t="str">
            <v>6144930441</v>
          </cell>
          <cell r="F27" t="str">
            <v>خرقانيان , سپهرداد</v>
          </cell>
          <cell r="G27">
            <v>434</v>
          </cell>
          <cell r="H27">
            <v>-20</v>
          </cell>
          <cell r="I27">
            <v>0</v>
          </cell>
          <cell r="J27"/>
          <cell r="K27">
            <v>10</v>
          </cell>
          <cell r="L27">
            <v>0</v>
          </cell>
          <cell r="M27"/>
          <cell r="N27"/>
          <cell r="O27"/>
          <cell r="P27">
            <v>22</v>
          </cell>
          <cell r="Q27"/>
          <cell r="R27">
            <v>20</v>
          </cell>
          <cell r="S27"/>
          <cell r="T27"/>
          <cell r="U27">
            <v>32</v>
          </cell>
          <cell r="V27">
            <v>20</v>
          </cell>
          <cell r="W27"/>
          <cell r="X27"/>
          <cell r="Y27">
            <v>30</v>
          </cell>
          <cell r="Z27"/>
          <cell r="AA27">
            <v>50</v>
          </cell>
          <cell r="AB27">
            <v>30</v>
          </cell>
          <cell r="AC27">
            <v>19</v>
          </cell>
          <cell r="AD27"/>
          <cell r="AE27"/>
          <cell r="AF27"/>
          <cell r="AG27"/>
          <cell r="AH27"/>
          <cell r="AI27"/>
          <cell r="AJ27">
            <v>49</v>
          </cell>
          <cell r="AK27">
            <v>-40</v>
          </cell>
          <cell r="AL27">
            <v>10</v>
          </cell>
          <cell r="AM27">
            <v>-30</v>
          </cell>
          <cell r="AN27">
            <v>535</v>
          </cell>
          <cell r="AO27">
            <v>56</v>
          </cell>
          <cell r="AP27">
            <v>185</v>
          </cell>
          <cell r="AQ27">
            <v>46554</v>
          </cell>
          <cell r="AR27">
            <v>151398</v>
          </cell>
          <cell r="AS27"/>
        </row>
        <row r="28">
          <cell r="E28" t="str">
            <v>7476280151</v>
          </cell>
          <cell r="F28" t="str">
            <v>خسروی , مهراد</v>
          </cell>
          <cell r="G28">
            <v>434</v>
          </cell>
          <cell r="H28">
            <v>-10</v>
          </cell>
          <cell r="I28">
            <v>30</v>
          </cell>
          <cell r="J28"/>
          <cell r="K28">
            <v>40</v>
          </cell>
          <cell r="L28">
            <v>10</v>
          </cell>
          <cell r="M28"/>
          <cell r="N28">
            <v>10</v>
          </cell>
          <cell r="O28"/>
          <cell r="P28">
            <v>26</v>
          </cell>
          <cell r="Q28"/>
          <cell r="R28">
            <v>20</v>
          </cell>
          <cell r="S28"/>
          <cell r="T28"/>
          <cell r="U28">
            <v>126</v>
          </cell>
          <cell r="V28">
            <v>19</v>
          </cell>
          <cell r="W28"/>
          <cell r="X28"/>
          <cell r="Y28">
            <v>30</v>
          </cell>
          <cell r="Z28"/>
          <cell r="AA28">
            <v>49</v>
          </cell>
          <cell r="AB28">
            <v>40</v>
          </cell>
          <cell r="AC28">
            <v>20</v>
          </cell>
          <cell r="AD28"/>
          <cell r="AE28"/>
          <cell r="AF28"/>
          <cell r="AG28"/>
          <cell r="AH28"/>
          <cell r="AI28"/>
          <cell r="AJ28">
            <v>60</v>
          </cell>
          <cell r="AK28">
            <v>10</v>
          </cell>
          <cell r="AL28">
            <v>20</v>
          </cell>
          <cell r="AM28">
            <v>30</v>
          </cell>
          <cell r="AN28">
            <v>699</v>
          </cell>
          <cell r="AO28">
            <v>29</v>
          </cell>
          <cell r="AP28">
            <v>92</v>
          </cell>
          <cell r="AQ28">
            <v>46554</v>
          </cell>
          <cell r="AR28">
            <v>151398</v>
          </cell>
          <cell r="AS28"/>
        </row>
        <row r="29">
          <cell r="E29" t="str">
            <v>5989270441</v>
          </cell>
          <cell r="F29" t="str">
            <v>خليلي , محمّدامين</v>
          </cell>
          <cell r="G29">
            <v>434</v>
          </cell>
          <cell r="H29">
            <v>10</v>
          </cell>
          <cell r="I29">
            <v>30</v>
          </cell>
          <cell r="J29"/>
          <cell r="K29">
            <v>40</v>
          </cell>
          <cell r="L29">
            <v>20</v>
          </cell>
          <cell r="M29"/>
          <cell r="N29"/>
          <cell r="O29"/>
          <cell r="P29">
            <v>26</v>
          </cell>
          <cell r="Q29"/>
          <cell r="R29">
            <v>20</v>
          </cell>
          <cell r="S29"/>
          <cell r="T29"/>
          <cell r="U29">
            <v>146</v>
          </cell>
          <cell r="V29">
            <v>20</v>
          </cell>
          <cell r="W29"/>
          <cell r="X29"/>
          <cell r="Y29">
            <v>30</v>
          </cell>
          <cell r="Z29"/>
          <cell r="AA29">
            <v>50</v>
          </cell>
          <cell r="AB29">
            <v>40</v>
          </cell>
          <cell r="AC29">
            <v>20</v>
          </cell>
          <cell r="AD29"/>
          <cell r="AE29"/>
          <cell r="AF29"/>
          <cell r="AG29"/>
          <cell r="AH29"/>
          <cell r="AI29"/>
          <cell r="AJ29">
            <v>60</v>
          </cell>
          <cell r="AK29">
            <v>20</v>
          </cell>
          <cell r="AL29">
            <v>20</v>
          </cell>
          <cell r="AM29">
            <v>40</v>
          </cell>
          <cell r="AN29">
            <v>730</v>
          </cell>
          <cell r="AO29">
            <v>21</v>
          </cell>
          <cell r="AP29">
            <v>73</v>
          </cell>
          <cell r="AQ29">
            <v>46554</v>
          </cell>
          <cell r="AR29">
            <v>151398</v>
          </cell>
          <cell r="AS29"/>
        </row>
        <row r="30">
          <cell r="E30" t="str">
            <v>9805170250</v>
          </cell>
          <cell r="F30" t="str">
            <v>خلیلی زارع , ایمان</v>
          </cell>
          <cell r="G30">
            <v>434</v>
          </cell>
          <cell r="H30">
            <v>10</v>
          </cell>
          <cell r="I30">
            <v>30</v>
          </cell>
          <cell r="J30"/>
          <cell r="K30">
            <v>10</v>
          </cell>
          <cell r="L30">
            <v>0</v>
          </cell>
          <cell r="M30"/>
          <cell r="N30"/>
          <cell r="O30"/>
          <cell r="P30">
            <v>14</v>
          </cell>
          <cell r="Q30"/>
          <cell r="R30">
            <v>20</v>
          </cell>
          <cell r="S30"/>
          <cell r="T30"/>
          <cell r="U30">
            <v>84</v>
          </cell>
          <cell r="V30">
            <v>20</v>
          </cell>
          <cell r="W30"/>
          <cell r="X30"/>
          <cell r="Y30"/>
          <cell r="Z30"/>
          <cell r="AA30">
            <v>20</v>
          </cell>
          <cell r="AB30">
            <v>30</v>
          </cell>
          <cell r="AC30">
            <v>19</v>
          </cell>
          <cell r="AD30"/>
          <cell r="AE30"/>
          <cell r="AF30"/>
          <cell r="AG30"/>
          <cell r="AH30"/>
          <cell r="AI30"/>
          <cell r="AJ30">
            <v>49</v>
          </cell>
          <cell r="AK30">
            <v>20</v>
          </cell>
          <cell r="AL30">
            <v>20</v>
          </cell>
          <cell r="AM30">
            <v>40</v>
          </cell>
          <cell r="AN30">
            <v>627</v>
          </cell>
          <cell r="AO30">
            <v>39</v>
          </cell>
          <cell r="AP30">
            <v>130</v>
          </cell>
          <cell r="AQ30">
            <v>46554</v>
          </cell>
          <cell r="AR30">
            <v>151398</v>
          </cell>
          <cell r="AS30"/>
        </row>
        <row r="31">
          <cell r="E31" t="str">
            <v>6142480441</v>
          </cell>
          <cell r="F31" t="str">
            <v>خوباني , برديا</v>
          </cell>
          <cell r="G31">
            <v>434</v>
          </cell>
          <cell r="H31">
            <v>-30</v>
          </cell>
          <cell r="I31">
            <v>-10</v>
          </cell>
          <cell r="J31"/>
          <cell r="K31">
            <v>10</v>
          </cell>
          <cell r="L31">
            <v>0</v>
          </cell>
          <cell r="M31"/>
          <cell r="N31"/>
          <cell r="O31"/>
          <cell r="P31">
            <v>2</v>
          </cell>
          <cell r="Q31"/>
          <cell r="R31">
            <v>0</v>
          </cell>
          <cell r="S31"/>
          <cell r="T31"/>
          <cell r="U31">
            <v>-28</v>
          </cell>
          <cell r="V31">
            <v>15</v>
          </cell>
          <cell r="W31"/>
          <cell r="X31"/>
          <cell r="Y31"/>
          <cell r="Z31"/>
          <cell r="AA31">
            <v>15</v>
          </cell>
          <cell r="AB31">
            <v>10</v>
          </cell>
          <cell r="AC31">
            <v>17</v>
          </cell>
          <cell r="AD31"/>
          <cell r="AE31"/>
          <cell r="AF31"/>
          <cell r="AG31"/>
          <cell r="AH31"/>
          <cell r="AI31"/>
          <cell r="AJ31">
            <v>27</v>
          </cell>
          <cell r="AK31">
            <v>-330</v>
          </cell>
          <cell r="AL31">
            <v>20</v>
          </cell>
          <cell r="AM31">
            <v>-310</v>
          </cell>
          <cell r="AN31">
            <v>138</v>
          </cell>
          <cell r="AO31">
            <v>72</v>
          </cell>
          <cell r="AP31">
            <v>229</v>
          </cell>
          <cell r="AQ31">
            <v>46554</v>
          </cell>
          <cell r="AR31">
            <v>151398</v>
          </cell>
          <cell r="AS31"/>
        </row>
        <row r="32">
          <cell r="E32" t="str">
            <v>6394370441</v>
          </cell>
          <cell r="F32" t="str">
            <v>رجائیان , سپهر</v>
          </cell>
          <cell r="G32">
            <v>434</v>
          </cell>
          <cell r="H32">
            <v>30</v>
          </cell>
          <cell r="I32">
            <v>30</v>
          </cell>
          <cell r="J32"/>
          <cell r="K32">
            <v>150</v>
          </cell>
          <cell r="L32">
            <v>80</v>
          </cell>
          <cell r="M32"/>
          <cell r="N32"/>
          <cell r="O32"/>
          <cell r="P32">
            <v>36</v>
          </cell>
          <cell r="Q32"/>
          <cell r="R32">
            <v>20</v>
          </cell>
          <cell r="S32"/>
          <cell r="T32"/>
          <cell r="U32">
            <v>346</v>
          </cell>
          <cell r="V32">
            <v>20</v>
          </cell>
          <cell r="W32"/>
          <cell r="X32"/>
          <cell r="Y32"/>
          <cell r="Z32"/>
          <cell r="AA32">
            <v>20</v>
          </cell>
          <cell r="AB32">
            <v>40</v>
          </cell>
          <cell r="AC32">
            <v>20</v>
          </cell>
          <cell r="AD32">
            <v>30</v>
          </cell>
          <cell r="AE32"/>
          <cell r="AF32"/>
          <cell r="AG32"/>
          <cell r="AH32"/>
          <cell r="AI32"/>
          <cell r="AJ32">
            <v>90</v>
          </cell>
          <cell r="AK32">
            <v>20</v>
          </cell>
          <cell r="AL32">
            <v>20</v>
          </cell>
          <cell r="AM32">
            <v>40</v>
          </cell>
          <cell r="AN32">
            <v>930</v>
          </cell>
          <cell r="AO32">
            <v>6</v>
          </cell>
          <cell r="AP32">
            <v>16</v>
          </cell>
          <cell r="AQ32">
            <v>46554</v>
          </cell>
          <cell r="AR32">
            <v>151398</v>
          </cell>
          <cell r="AS32"/>
        </row>
        <row r="33">
          <cell r="E33" t="str">
            <v>5723080441</v>
          </cell>
          <cell r="F33" t="str">
            <v>رحميان , اميررضا</v>
          </cell>
          <cell r="G33">
            <v>434</v>
          </cell>
          <cell r="H33">
            <v>-30</v>
          </cell>
          <cell r="I33">
            <v>-10</v>
          </cell>
          <cell r="J33"/>
          <cell r="K33">
            <v>10</v>
          </cell>
          <cell r="L33">
            <v>0</v>
          </cell>
          <cell r="M33"/>
          <cell r="N33"/>
          <cell r="O33"/>
          <cell r="P33">
            <v>6</v>
          </cell>
          <cell r="Q33"/>
          <cell r="R33">
            <v>20</v>
          </cell>
          <cell r="S33"/>
          <cell r="T33"/>
          <cell r="U33">
            <v>-4</v>
          </cell>
          <cell r="V33">
            <v>19</v>
          </cell>
          <cell r="W33"/>
          <cell r="X33"/>
          <cell r="Y33"/>
          <cell r="Z33"/>
          <cell r="AA33">
            <v>19</v>
          </cell>
          <cell r="AB33">
            <v>20</v>
          </cell>
          <cell r="AC33">
            <v>18</v>
          </cell>
          <cell r="AD33"/>
          <cell r="AE33"/>
          <cell r="AF33"/>
          <cell r="AG33"/>
          <cell r="AH33"/>
          <cell r="AI33"/>
          <cell r="AJ33">
            <v>38</v>
          </cell>
          <cell r="AK33">
            <v>-120</v>
          </cell>
          <cell r="AL33">
            <v>-35</v>
          </cell>
          <cell r="AM33">
            <v>-155</v>
          </cell>
          <cell r="AN33">
            <v>332</v>
          </cell>
          <cell r="AO33">
            <v>69</v>
          </cell>
          <cell r="AP33">
            <v>224</v>
          </cell>
          <cell r="AQ33">
            <v>46554</v>
          </cell>
          <cell r="AR33">
            <v>151398</v>
          </cell>
          <cell r="AS33"/>
        </row>
        <row r="34">
          <cell r="E34" t="str">
            <v>4011471275</v>
          </cell>
          <cell r="F34" t="str">
            <v>رشیدی , هومان</v>
          </cell>
          <cell r="G34">
            <v>434</v>
          </cell>
          <cell r="H34">
            <v>10</v>
          </cell>
          <cell r="I34">
            <v>30</v>
          </cell>
          <cell r="J34"/>
          <cell r="K34">
            <v>100</v>
          </cell>
          <cell r="L34">
            <v>60</v>
          </cell>
          <cell r="M34"/>
          <cell r="N34"/>
          <cell r="O34"/>
          <cell r="P34">
            <v>30</v>
          </cell>
          <cell r="Q34"/>
          <cell r="R34">
            <v>20</v>
          </cell>
          <cell r="S34"/>
          <cell r="T34"/>
          <cell r="U34">
            <v>250</v>
          </cell>
          <cell r="V34">
            <v>20</v>
          </cell>
          <cell r="W34"/>
          <cell r="X34"/>
          <cell r="Y34">
            <v>30</v>
          </cell>
          <cell r="Z34">
            <v>20</v>
          </cell>
          <cell r="AA34">
            <v>70</v>
          </cell>
          <cell r="AB34">
            <v>40</v>
          </cell>
          <cell r="AC34">
            <v>20</v>
          </cell>
          <cell r="AD34"/>
          <cell r="AE34"/>
          <cell r="AF34"/>
          <cell r="AG34"/>
          <cell r="AH34"/>
          <cell r="AI34"/>
          <cell r="AJ34">
            <v>60</v>
          </cell>
          <cell r="AK34">
            <v>10</v>
          </cell>
          <cell r="AL34">
            <v>15</v>
          </cell>
          <cell r="AM34">
            <v>25</v>
          </cell>
          <cell r="AN34">
            <v>839</v>
          </cell>
          <cell r="AO34">
            <v>11</v>
          </cell>
          <cell r="AP34">
            <v>34</v>
          </cell>
          <cell r="AQ34">
            <v>46554</v>
          </cell>
          <cell r="AR34">
            <v>151398</v>
          </cell>
          <cell r="AS34"/>
        </row>
        <row r="35">
          <cell r="E35" t="str">
            <v>5582320441</v>
          </cell>
          <cell r="F35" t="str">
            <v>روان آور , رسا</v>
          </cell>
          <cell r="G35">
            <v>434</v>
          </cell>
          <cell r="H35">
            <v>10</v>
          </cell>
          <cell r="I35">
            <v>30</v>
          </cell>
          <cell r="J35"/>
          <cell r="K35">
            <v>10</v>
          </cell>
          <cell r="L35">
            <v>10</v>
          </cell>
          <cell r="M35"/>
          <cell r="N35"/>
          <cell r="O35"/>
          <cell r="P35">
            <v>8</v>
          </cell>
          <cell r="Q35"/>
          <cell r="R35">
            <v>20</v>
          </cell>
          <cell r="S35"/>
          <cell r="T35"/>
          <cell r="U35">
            <v>88</v>
          </cell>
          <cell r="V35">
            <v>20</v>
          </cell>
          <cell r="W35"/>
          <cell r="X35"/>
          <cell r="Y35"/>
          <cell r="Z35">
            <v>30</v>
          </cell>
          <cell r="AA35">
            <v>50</v>
          </cell>
          <cell r="AB35">
            <v>40</v>
          </cell>
          <cell r="AC35">
            <v>20</v>
          </cell>
          <cell r="AD35"/>
          <cell r="AE35"/>
          <cell r="AF35"/>
          <cell r="AG35"/>
          <cell r="AH35"/>
          <cell r="AI35"/>
          <cell r="AJ35">
            <v>60</v>
          </cell>
          <cell r="AK35">
            <v>20</v>
          </cell>
          <cell r="AL35">
            <v>15</v>
          </cell>
          <cell r="AM35">
            <v>35</v>
          </cell>
          <cell r="AN35">
            <v>667</v>
          </cell>
          <cell r="AO35">
            <v>35</v>
          </cell>
          <cell r="AP35">
            <v>110</v>
          </cell>
          <cell r="AQ35">
            <v>46554</v>
          </cell>
          <cell r="AR35">
            <v>151398</v>
          </cell>
          <cell r="AS35"/>
        </row>
        <row r="36">
          <cell r="E36" t="str">
            <v>6072680441</v>
          </cell>
          <cell r="F36" t="str">
            <v>رودباری , رادمان</v>
          </cell>
          <cell r="G36">
            <v>434</v>
          </cell>
          <cell r="H36">
            <v>-30</v>
          </cell>
          <cell r="I36">
            <v>0</v>
          </cell>
          <cell r="J36"/>
          <cell r="K36">
            <v>10</v>
          </cell>
          <cell r="L36">
            <v>0</v>
          </cell>
          <cell r="M36"/>
          <cell r="N36"/>
          <cell r="O36"/>
          <cell r="P36">
            <v>8</v>
          </cell>
          <cell r="Q36"/>
          <cell r="R36">
            <v>20</v>
          </cell>
          <cell r="S36"/>
          <cell r="T36"/>
          <cell r="U36">
            <v>8</v>
          </cell>
          <cell r="V36">
            <v>19</v>
          </cell>
          <cell r="W36"/>
          <cell r="X36"/>
          <cell r="Y36">
            <v>30</v>
          </cell>
          <cell r="Z36"/>
          <cell r="AA36">
            <v>49</v>
          </cell>
          <cell r="AB36">
            <v>40</v>
          </cell>
          <cell r="AC36">
            <v>20</v>
          </cell>
          <cell r="AD36"/>
          <cell r="AE36"/>
          <cell r="AF36"/>
          <cell r="AG36"/>
          <cell r="AH36"/>
          <cell r="AI36"/>
          <cell r="AJ36">
            <v>60</v>
          </cell>
          <cell r="AK36">
            <v>-10</v>
          </cell>
          <cell r="AL36">
            <v>15</v>
          </cell>
          <cell r="AM36">
            <v>5</v>
          </cell>
          <cell r="AN36">
            <v>556</v>
          </cell>
          <cell r="AO36">
            <v>49</v>
          </cell>
          <cell r="AP36">
            <v>171</v>
          </cell>
          <cell r="AQ36">
            <v>46554</v>
          </cell>
          <cell r="AR36">
            <v>151398</v>
          </cell>
          <cell r="AS36"/>
        </row>
        <row r="37">
          <cell r="E37" t="str">
            <v>6552540441</v>
          </cell>
          <cell r="F37" t="str">
            <v>سياه پوش , اميرارسلان</v>
          </cell>
          <cell r="G37">
            <v>434</v>
          </cell>
          <cell r="H37">
            <v>30</v>
          </cell>
          <cell r="I37">
            <v>30</v>
          </cell>
          <cell r="J37"/>
          <cell r="K37">
            <v>60</v>
          </cell>
          <cell r="L37">
            <v>40</v>
          </cell>
          <cell r="M37"/>
          <cell r="N37"/>
          <cell r="O37"/>
          <cell r="P37">
            <v>36</v>
          </cell>
          <cell r="Q37"/>
          <cell r="R37">
            <v>20</v>
          </cell>
          <cell r="S37"/>
          <cell r="T37"/>
          <cell r="U37">
            <v>216</v>
          </cell>
          <cell r="V37">
            <v>20</v>
          </cell>
          <cell r="W37"/>
          <cell r="X37"/>
          <cell r="Y37"/>
          <cell r="Z37"/>
          <cell r="AA37">
            <v>20</v>
          </cell>
          <cell r="AB37">
            <v>30</v>
          </cell>
          <cell r="AC37">
            <v>19</v>
          </cell>
          <cell r="AD37"/>
          <cell r="AE37"/>
          <cell r="AF37"/>
          <cell r="AG37"/>
          <cell r="AH37"/>
          <cell r="AI37"/>
          <cell r="AJ37">
            <v>49</v>
          </cell>
          <cell r="AK37">
            <v>20</v>
          </cell>
          <cell r="AL37">
            <v>20</v>
          </cell>
          <cell r="AM37">
            <v>40</v>
          </cell>
          <cell r="AN37">
            <v>759</v>
          </cell>
          <cell r="AO37">
            <v>16</v>
          </cell>
          <cell r="AP37">
            <v>60</v>
          </cell>
          <cell r="AQ37">
            <v>46554</v>
          </cell>
          <cell r="AR37">
            <v>151398</v>
          </cell>
          <cell r="AS37"/>
        </row>
        <row r="38">
          <cell r="E38" t="str">
            <v>9813270250</v>
          </cell>
          <cell r="F38" t="str">
            <v>سياه كلا , عليرضا</v>
          </cell>
          <cell r="G38">
            <v>434</v>
          </cell>
          <cell r="H38">
            <v>-10</v>
          </cell>
          <cell r="I38">
            <v>10</v>
          </cell>
          <cell r="J38"/>
          <cell r="K38">
            <v>10</v>
          </cell>
          <cell r="L38">
            <v>10</v>
          </cell>
          <cell r="M38"/>
          <cell r="N38"/>
          <cell r="O38"/>
          <cell r="P38">
            <v>18</v>
          </cell>
          <cell r="Q38"/>
          <cell r="R38">
            <v>20</v>
          </cell>
          <cell r="S38"/>
          <cell r="T38"/>
          <cell r="U38">
            <v>58</v>
          </cell>
          <cell r="V38">
            <v>20</v>
          </cell>
          <cell r="W38"/>
          <cell r="X38"/>
          <cell r="Y38"/>
          <cell r="Z38">
            <v>10</v>
          </cell>
          <cell r="AA38">
            <v>30</v>
          </cell>
          <cell r="AB38">
            <v>40</v>
          </cell>
          <cell r="AC38" t="str">
            <v>20</v>
          </cell>
          <cell r="AD38"/>
          <cell r="AE38"/>
          <cell r="AF38"/>
          <cell r="AG38"/>
          <cell r="AH38"/>
          <cell r="AI38"/>
          <cell r="AJ38">
            <v>40</v>
          </cell>
          <cell r="AK38">
            <v>-40</v>
          </cell>
          <cell r="AL38">
            <v>15</v>
          </cell>
          <cell r="AM38">
            <v>-25</v>
          </cell>
          <cell r="AN38">
            <v>537</v>
          </cell>
          <cell r="AO38">
            <v>55</v>
          </cell>
          <cell r="AP38">
            <v>184</v>
          </cell>
          <cell r="AQ38">
            <v>46554</v>
          </cell>
          <cell r="AR38">
            <v>151398</v>
          </cell>
          <cell r="AS38"/>
        </row>
        <row r="39">
          <cell r="E39" t="str">
            <v>8429550250</v>
          </cell>
          <cell r="F39" t="str">
            <v>شریفی , فربد</v>
          </cell>
          <cell r="G39">
            <v>434</v>
          </cell>
          <cell r="H39">
            <v>-30</v>
          </cell>
          <cell r="I39">
            <v>10</v>
          </cell>
          <cell r="J39"/>
          <cell r="K39">
            <v>10</v>
          </cell>
          <cell r="L39">
            <v>0</v>
          </cell>
          <cell r="M39"/>
          <cell r="N39"/>
          <cell r="O39"/>
          <cell r="P39">
            <v>6</v>
          </cell>
          <cell r="Q39"/>
          <cell r="R39">
            <v>20</v>
          </cell>
          <cell r="S39"/>
          <cell r="T39"/>
          <cell r="U39">
            <v>16</v>
          </cell>
          <cell r="V39">
            <v>20</v>
          </cell>
          <cell r="W39"/>
          <cell r="X39"/>
          <cell r="Y39"/>
          <cell r="Z39">
            <v>10</v>
          </cell>
          <cell r="AA39">
            <v>30</v>
          </cell>
          <cell r="AB39">
            <v>20</v>
          </cell>
          <cell r="AC39">
            <v>18</v>
          </cell>
          <cell r="AD39"/>
          <cell r="AE39"/>
          <cell r="AF39"/>
          <cell r="AG39"/>
          <cell r="AH39"/>
          <cell r="AI39"/>
          <cell r="AJ39">
            <v>38</v>
          </cell>
          <cell r="AK39">
            <v>-40</v>
          </cell>
          <cell r="AL39">
            <v>0</v>
          </cell>
          <cell r="AM39">
            <v>-40</v>
          </cell>
          <cell r="AN39">
            <v>478</v>
          </cell>
          <cell r="AO39">
            <v>62</v>
          </cell>
          <cell r="AP39">
            <v>206</v>
          </cell>
          <cell r="AQ39">
            <v>46554</v>
          </cell>
          <cell r="AR39">
            <v>151398</v>
          </cell>
          <cell r="AS39"/>
        </row>
        <row r="40">
          <cell r="E40" t="str">
            <v>5790510441</v>
          </cell>
          <cell r="F40" t="str">
            <v>شمس مستوفي , ايليا</v>
          </cell>
          <cell r="G40">
            <v>434</v>
          </cell>
          <cell r="H40">
            <v>-20</v>
          </cell>
          <cell r="I40">
            <v>30</v>
          </cell>
          <cell r="J40"/>
          <cell r="K40">
            <v>10</v>
          </cell>
          <cell r="L40">
            <v>0</v>
          </cell>
          <cell r="M40"/>
          <cell r="N40"/>
          <cell r="O40"/>
          <cell r="P40">
            <v>8</v>
          </cell>
          <cell r="Q40"/>
          <cell r="R40">
            <v>20</v>
          </cell>
          <cell r="S40"/>
          <cell r="T40"/>
          <cell r="U40">
            <v>48</v>
          </cell>
          <cell r="V40">
            <v>19</v>
          </cell>
          <cell r="W40"/>
          <cell r="X40"/>
          <cell r="Y40"/>
          <cell r="Z40"/>
          <cell r="AA40">
            <v>19</v>
          </cell>
          <cell r="AB40">
            <v>30</v>
          </cell>
          <cell r="AC40">
            <v>19</v>
          </cell>
          <cell r="AD40"/>
          <cell r="AE40"/>
          <cell r="AF40"/>
          <cell r="AG40"/>
          <cell r="AH40"/>
          <cell r="AI40"/>
          <cell r="AJ40">
            <v>49</v>
          </cell>
          <cell r="AK40">
            <v>0</v>
          </cell>
          <cell r="AL40">
            <v>20</v>
          </cell>
          <cell r="AM40">
            <v>20</v>
          </cell>
          <cell r="AN40">
            <v>570</v>
          </cell>
          <cell r="AO40">
            <v>47</v>
          </cell>
          <cell r="AP40">
            <v>163</v>
          </cell>
          <cell r="AQ40">
            <v>46554</v>
          </cell>
          <cell r="AR40">
            <v>151398</v>
          </cell>
          <cell r="AS40"/>
        </row>
        <row r="41">
          <cell r="E41" t="str">
            <v>1987210026</v>
          </cell>
          <cell r="F41" t="str">
            <v>شنبدی نیا , امیرحسین</v>
          </cell>
          <cell r="G41">
            <v>434</v>
          </cell>
          <cell r="H41">
            <v>-20</v>
          </cell>
          <cell r="I41">
            <v>0</v>
          </cell>
          <cell r="J41"/>
          <cell r="K41">
            <v>10</v>
          </cell>
          <cell r="L41">
            <v>0</v>
          </cell>
          <cell r="M41"/>
          <cell r="N41"/>
          <cell r="O41"/>
          <cell r="P41">
            <v>8</v>
          </cell>
          <cell r="Q41"/>
          <cell r="R41">
            <v>20</v>
          </cell>
          <cell r="S41"/>
          <cell r="T41"/>
          <cell r="U41">
            <v>18</v>
          </cell>
          <cell r="V41">
            <v>17</v>
          </cell>
          <cell r="W41"/>
          <cell r="X41"/>
          <cell r="Y41"/>
          <cell r="Z41"/>
          <cell r="AA41">
            <v>17</v>
          </cell>
          <cell r="AB41">
            <v>30</v>
          </cell>
          <cell r="AC41">
            <v>19</v>
          </cell>
          <cell r="AD41"/>
          <cell r="AE41"/>
          <cell r="AF41"/>
          <cell r="AG41"/>
          <cell r="AH41"/>
          <cell r="AI41"/>
          <cell r="AJ41">
            <v>49</v>
          </cell>
          <cell r="AK41">
            <v>-50</v>
          </cell>
          <cell r="AL41">
            <v>15</v>
          </cell>
          <cell r="AM41">
            <v>-35</v>
          </cell>
          <cell r="AN41">
            <v>483</v>
          </cell>
          <cell r="AO41">
            <v>61</v>
          </cell>
          <cell r="AP41">
            <v>202</v>
          </cell>
          <cell r="AQ41">
            <v>46554</v>
          </cell>
          <cell r="AR41">
            <v>151398</v>
          </cell>
          <cell r="AS41"/>
        </row>
        <row r="42">
          <cell r="E42" t="str">
            <v>8153720151</v>
          </cell>
          <cell r="F42" t="str">
            <v>شيري , محمّد</v>
          </cell>
          <cell r="G42">
            <v>434</v>
          </cell>
          <cell r="H42">
            <v>-20</v>
          </cell>
          <cell r="I42">
            <v>0</v>
          </cell>
          <cell r="J42"/>
          <cell r="K42">
            <v>20</v>
          </cell>
          <cell r="L42">
            <v>0</v>
          </cell>
          <cell r="M42"/>
          <cell r="N42"/>
          <cell r="O42"/>
          <cell r="P42">
            <v>18</v>
          </cell>
          <cell r="Q42"/>
          <cell r="R42">
            <v>20</v>
          </cell>
          <cell r="S42"/>
          <cell r="T42"/>
          <cell r="U42">
            <v>38</v>
          </cell>
          <cell r="V42">
            <v>15</v>
          </cell>
          <cell r="W42"/>
          <cell r="X42"/>
          <cell r="Y42"/>
          <cell r="Z42">
            <v>0</v>
          </cell>
          <cell r="AA42">
            <v>15</v>
          </cell>
          <cell r="AB42">
            <v>20</v>
          </cell>
          <cell r="AC42">
            <v>18</v>
          </cell>
          <cell r="AD42"/>
          <cell r="AE42"/>
          <cell r="AF42"/>
          <cell r="AG42"/>
          <cell r="AH42"/>
          <cell r="AI42"/>
          <cell r="AJ42">
            <v>38</v>
          </cell>
          <cell r="AK42">
            <v>0</v>
          </cell>
          <cell r="AL42">
            <v>20</v>
          </cell>
          <cell r="AM42">
            <v>20</v>
          </cell>
          <cell r="AN42">
            <v>545</v>
          </cell>
          <cell r="AO42">
            <v>51</v>
          </cell>
          <cell r="AP42">
            <v>176</v>
          </cell>
          <cell r="AQ42">
            <v>46554</v>
          </cell>
          <cell r="AR42">
            <v>151398</v>
          </cell>
          <cell r="AS42"/>
        </row>
        <row r="43">
          <cell r="E43" t="str">
            <v>0909874712</v>
          </cell>
          <cell r="F43" t="str">
            <v>شیشه بر , برنا</v>
          </cell>
          <cell r="G43">
            <v>434</v>
          </cell>
          <cell r="H43">
            <v>20</v>
          </cell>
          <cell r="I43">
            <v>30</v>
          </cell>
          <cell r="J43"/>
          <cell r="K43">
            <v>100</v>
          </cell>
          <cell r="L43">
            <v>70</v>
          </cell>
          <cell r="M43"/>
          <cell r="N43"/>
          <cell r="O43"/>
          <cell r="P43">
            <v>36</v>
          </cell>
          <cell r="Q43"/>
          <cell r="R43">
            <v>20</v>
          </cell>
          <cell r="S43"/>
          <cell r="T43"/>
          <cell r="U43">
            <v>276</v>
          </cell>
          <cell r="V43">
            <v>20</v>
          </cell>
          <cell r="W43"/>
          <cell r="X43"/>
          <cell r="Y43">
            <v>30</v>
          </cell>
          <cell r="Z43">
            <v>30</v>
          </cell>
          <cell r="AA43">
            <v>80</v>
          </cell>
          <cell r="AB43">
            <v>40</v>
          </cell>
          <cell r="AC43">
            <v>20</v>
          </cell>
          <cell r="AD43">
            <v>30</v>
          </cell>
          <cell r="AE43"/>
          <cell r="AF43"/>
          <cell r="AG43"/>
          <cell r="AH43"/>
          <cell r="AI43"/>
          <cell r="AJ43">
            <v>90</v>
          </cell>
          <cell r="AK43">
            <v>20</v>
          </cell>
          <cell r="AL43">
            <v>20</v>
          </cell>
          <cell r="AM43">
            <v>40</v>
          </cell>
          <cell r="AN43">
            <v>920</v>
          </cell>
          <cell r="AO43">
            <v>7</v>
          </cell>
          <cell r="AP43">
            <v>19</v>
          </cell>
          <cell r="AQ43">
            <v>46554</v>
          </cell>
          <cell r="AR43">
            <v>151398</v>
          </cell>
          <cell r="AS43"/>
        </row>
        <row r="44">
          <cell r="E44" t="str">
            <v>6304310441</v>
          </cell>
          <cell r="F44" t="str">
            <v>ضرغام , آروين</v>
          </cell>
          <cell r="G44">
            <v>434</v>
          </cell>
          <cell r="H44">
            <v>20</v>
          </cell>
          <cell r="I44">
            <v>30</v>
          </cell>
          <cell r="J44"/>
          <cell r="K44">
            <v>150</v>
          </cell>
          <cell r="L44">
            <v>50</v>
          </cell>
          <cell r="M44"/>
          <cell r="N44">
            <v>10</v>
          </cell>
          <cell r="O44"/>
          <cell r="P44">
            <v>26</v>
          </cell>
          <cell r="Q44"/>
          <cell r="R44">
            <v>20</v>
          </cell>
          <cell r="S44"/>
          <cell r="T44"/>
          <cell r="U44">
            <v>306</v>
          </cell>
          <cell r="V44">
            <v>19</v>
          </cell>
          <cell r="W44"/>
          <cell r="X44"/>
          <cell r="Y44"/>
          <cell r="Z44"/>
          <cell r="AA44">
            <v>19</v>
          </cell>
          <cell r="AB44">
            <v>40</v>
          </cell>
          <cell r="AC44">
            <v>20</v>
          </cell>
          <cell r="AD44"/>
          <cell r="AE44"/>
          <cell r="AF44"/>
          <cell r="AG44"/>
          <cell r="AH44"/>
          <cell r="AI44"/>
          <cell r="AJ44">
            <v>60</v>
          </cell>
          <cell r="AK44">
            <v>20</v>
          </cell>
          <cell r="AL44">
            <v>20</v>
          </cell>
          <cell r="AM44">
            <v>40</v>
          </cell>
          <cell r="AN44">
            <v>859</v>
          </cell>
          <cell r="AO44">
            <v>10</v>
          </cell>
          <cell r="AP44">
            <v>28</v>
          </cell>
          <cell r="AQ44">
            <v>46554</v>
          </cell>
          <cell r="AR44">
            <v>151398</v>
          </cell>
          <cell r="AS44"/>
        </row>
        <row r="45">
          <cell r="E45" t="str">
            <v>6170010441</v>
          </cell>
          <cell r="F45" t="str">
            <v>طارمی , آرش</v>
          </cell>
          <cell r="G45">
            <v>434</v>
          </cell>
          <cell r="H45">
            <v>30</v>
          </cell>
          <cell r="I45">
            <v>30</v>
          </cell>
          <cell r="J45"/>
          <cell r="K45">
            <v>150</v>
          </cell>
          <cell r="L45">
            <v>60</v>
          </cell>
          <cell r="M45"/>
          <cell r="N45"/>
          <cell r="O45"/>
          <cell r="P45">
            <v>32</v>
          </cell>
          <cell r="Q45"/>
          <cell r="R45">
            <v>20</v>
          </cell>
          <cell r="S45"/>
          <cell r="T45"/>
          <cell r="U45">
            <v>322</v>
          </cell>
          <cell r="V45">
            <v>20</v>
          </cell>
          <cell r="W45"/>
          <cell r="X45"/>
          <cell r="Y45">
            <v>30</v>
          </cell>
          <cell r="Z45"/>
          <cell r="AA45">
            <v>50</v>
          </cell>
          <cell r="AB45">
            <v>40</v>
          </cell>
          <cell r="AC45">
            <v>20</v>
          </cell>
          <cell r="AD45"/>
          <cell r="AE45"/>
          <cell r="AF45"/>
          <cell r="AG45"/>
          <cell r="AH45"/>
          <cell r="AI45"/>
          <cell r="AJ45">
            <v>60</v>
          </cell>
          <cell r="AK45">
            <v>20</v>
          </cell>
          <cell r="AL45">
            <v>15</v>
          </cell>
          <cell r="AM45">
            <v>35</v>
          </cell>
          <cell r="AN45">
            <v>901</v>
          </cell>
          <cell r="AO45">
            <v>8</v>
          </cell>
          <cell r="AP45">
            <v>21</v>
          </cell>
          <cell r="AQ45">
            <v>46554</v>
          </cell>
          <cell r="AR45">
            <v>151398</v>
          </cell>
          <cell r="AS45"/>
        </row>
        <row r="46">
          <cell r="E46" t="str">
            <v>6411480441</v>
          </cell>
          <cell r="F46" t="str">
            <v>طهماسبي , دانيال</v>
          </cell>
          <cell r="G46">
            <v>434</v>
          </cell>
          <cell r="H46">
            <v>10</v>
          </cell>
          <cell r="I46">
            <v>30</v>
          </cell>
          <cell r="J46"/>
          <cell r="K46">
            <v>10</v>
          </cell>
          <cell r="L46">
            <v>0</v>
          </cell>
          <cell r="M46"/>
          <cell r="N46"/>
          <cell r="O46"/>
          <cell r="P46">
            <v>24</v>
          </cell>
          <cell r="Q46"/>
          <cell r="R46">
            <v>20</v>
          </cell>
          <cell r="S46"/>
          <cell r="T46"/>
          <cell r="U46">
            <v>94</v>
          </cell>
          <cell r="V46">
            <v>20</v>
          </cell>
          <cell r="W46"/>
          <cell r="X46"/>
          <cell r="Y46">
            <v>30</v>
          </cell>
          <cell r="Z46">
            <v>20</v>
          </cell>
          <cell r="AA46">
            <v>70</v>
          </cell>
          <cell r="AB46">
            <v>30</v>
          </cell>
          <cell r="AC46">
            <v>19</v>
          </cell>
          <cell r="AD46"/>
          <cell r="AE46"/>
          <cell r="AF46"/>
          <cell r="AG46"/>
          <cell r="AH46"/>
          <cell r="AI46"/>
          <cell r="AJ46">
            <v>49</v>
          </cell>
          <cell r="AK46">
            <v>20</v>
          </cell>
          <cell r="AL46">
            <v>20</v>
          </cell>
          <cell r="AM46">
            <v>40</v>
          </cell>
          <cell r="AN46">
            <v>687</v>
          </cell>
          <cell r="AO46">
            <v>33</v>
          </cell>
          <cell r="AP46">
            <v>99</v>
          </cell>
          <cell r="AQ46">
            <v>46554</v>
          </cell>
          <cell r="AR46">
            <v>151398</v>
          </cell>
          <cell r="AS46"/>
        </row>
        <row r="47">
          <cell r="E47" t="str">
            <v>9818820250</v>
          </cell>
          <cell r="F47" t="str">
            <v>عبدي , پارسا</v>
          </cell>
          <cell r="G47">
            <v>434</v>
          </cell>
          <cell r="H47">
            <v>10</v>
          </cell>
          <cell r="I47">
            <v>30</v>
          </cell>
          <cell r="J47"/>
          <cell r="K47">
            <v>40</v>
          </cell>
          <cell r="L47">
            <v>10</v>
          </cell>
          <cell r="M47"/>
          <cell r="N47">
            <v>10</v>
          </cell>
          <cell r="O47"/>
          <cell r="P47">
            <v>18</v>
          </cell>
          <cell r="Q47"/>
          <cell r="R47">
            <v>20</v>
          </cell>
          <cell r="S47"/>
          <cell r="T47"/>
          <cell r="U47">
            <v>138</v>
          </cell>
          <cell r="V47">
            <v>20</v>
          </cell>
          <cell r="W47"/>
          <cell r="X47"/>
          <cell r="Y47">
            <v>30</v>
          </cell>
          <cell r="Z47"/>
          <cell r="AA47">
            <v>50</v>
          </cell>
          <cell r="AB47">
            <v>40</v>
          </cell>
          <cell r="AC47">
            <v>20</v>
          </cell>
          <cell r="AD47"/>
          <cell r="AE47"/>
          <cell r="AF47"/>
          <cell r="AG47"/>
          <cell r="AH47"/>
          <cell r="AI47"/>
          <cell r="AJ47">
            <v>60</v>
          </cell>
          <cell r="AK47">
            <v>10</v>
          </cell>
          <cell r="AL47">
            <v>20</v>
          </cell>
          <cell r="AM47">
            <v>30</v>
          </cell>
          <cell r="AN47">
            <v>712</v>
          </cell>
          <cell r="AO47">
            <v>25</v>
          </cell>
          <cell r="AP47">
            <v>83</v>
          </cell>
          <cell r="AQ47">
            <v>46554</v>
          </cell>
          <cell r="AR47">
            <v>151398</v>
          </cell>
          <cell r="AS47"/>
        </row>
        <row r="48">
          <cell r="E48" t="str">
            <v>5870890441</v>
          </cell>
          <cell r="F48" t="str">
            <v>غفاری , مازیار</v>
          </cell>
          <cell r="G48">
            <v>434</v>
          </cell>
          <cell r="H48">
            <v>-20</v>
          </cell>
          <cell r="I48">
            <v>10</v>
          </cell>
          <cell r="J48"/>
          <cell r="K48">
            <v>10</v>
          </cell>
          <cell r="L48">
            <v>0</v>
          </cell>
          <cell r="M48"/>
          <cell r="N48"/>
          <cell r="O48"/>
          <cell r="P48">
            <v>6</v>
          </cell>
          <cell r="Q48"/>
          <cell r="R48">
            <v>20</v>
          </cell>
          <cell r="S48"/>
          <cell r="T48"/>
          <cell r="U48">
            <v>26</v>
          </cell>
          <cell r="V48">
            <v>18</v>
          </cell>
          <cell r="W48"/>
          <cell r="X48"/>
          <cell r="Y48">
            <v>30</v>
          </cell>
          <cell r="Z48"/>
          <cell r="AA48">
            <v>48</v>
          </cell>
          <cell r="AB48">
            <v>10</v>
          </cell>
          <cell r="AC48">
            <v>17</v>
          </cell>
          <cell r="AD48"/>
          <cell r="AE48"/>
          <cell r="AF48"/>
          <cell r="AG48"/>
          <cell r="AH48"/>
          <cell r="AI48"/>
          <cell r="AJ48">
            <v>27</v>
          </cell>
          <cell r="AK48">
            <v>-10</v>
          </cell>
          <cell r="AL48">
            <v>5</v>
          </cell>
          <cell r="AM48">
            <v>-5</v>
          </cell>
          <cell r="AN48">
            <v>530</v>
          </cell>
          <cell r="AO48">
            <v>57</v>
          </cell>
          <cell r="AP48">
            <v>186</v>
          </cell>
          <cell r="AQ48">
            <v>46554</v>
          </cell>
          <cell r="AR48">
            <v>151398</v>
          </cell>
          <cell r="AS48"/>
        </row>
        <row r="49">
          <cell r="E49" t="str">
            <v>9784900250</v>
          </cell>
          <cell r="F49" t="str">
            <v>غلامحسين , آرش</v>
          </cell>
          <cell r="G49">
            <v>434</v>
          </cell>
          <cell r="H49">
            <v>20</v>
          </cell>
          <cell r="I49">
            <v>30</v>
          </cell>
          <cell r="J49"/>
          <cell r="K49">
            <v>60</v>
          </cell>
          <cell r="L49">
            <v>30</v>
          </cell>
          <cell r="M49"/>
          <cell r="N49"/>
          <cell r="O49"/>
          <cell r="P49">
            <v>22</v>
          </cell>
          <cell r="Q49"/>
          <cell r="R49">
            <v>20</v>
          </cell>
          <cell r="S49"/>
          <cell r="T49"/>
          <cell r="U49">
            <v>182</v>
          </cell>
          <cell r="V49">
            <v>20</v>
          </cell>
          <cell r="W49"/>
          <cell r="X49"/>
          <cell r="Y49">
            <v>30</v>
          </cell>
          <cell r="Z49"/>
          <cell r="AA49">
            <v>50</v>
          </cell>
          <cell r="AB49">
            <v>40</v>
          </cell>
          <cell r="AC49">
            <v>20</v>
          </cell>
          <cell r="AD49"/>
          <cell r="AE49"/>
          <cell r="AF49"/>
          <cell r="AG49"/>
          <cell r="AH49"/>
          <cell r="AI49"/>
          <cell r="AJ49">
            <v>60</v>
          </cell>
          <cell r="AK49">
            <v>20</v>
          </cell>
          <cell r="AL49">
            <v>20</v>
          </cell>
          <cell r="AM49">
            <v>40</v>
          </cell>
          <cell r="AN49">
            <v>766</v>
          </cell>
          <cell r="AO49">
            <v>14</v>
          </cell>
          <cell r="AP49">
            <v>54</v>
          </cell>
          <cell r="AQ49">
            <v>46554</v>
          </cell>
          <cell r="AR49">
            <v>151398</v>
          </cell>
          <cell r="AS49"/>
        </row>
        <row r="50">
          <cell r="E50" t="str">
            <v>8700450250</v>
          </cell>
          <cell r="F50" t="str">
            <v>فدائي , صالح</v>
          </cell>
          <cell r="G50">
            <v>434</v>
          </cell>
          <cell r="H50">
            <v>10</v>
          </cell>
          <cell r="I50">
            <v>30</v>
          </cell>
          <cell r="J50"/>
          <cell r="K50">
            <v>20</v>
          </cell>
          <cell r="L50">
            <v>10</v>
          </cell>
          <cell r="M50"/>
          <cell r="N50"/>
          <cell r="O50"/>
          <cell r="P50">
            <v>26</v>
          </cell>
          <cell r="Q50"/>
          <cell r="R50">
            <v>20</v>
          </cell>
          <cell r="S50"/>
          <cell r="T50"/>
          <cell r="U50">
            <v>116</v>
          </cell>
          <cell r="V50">
            <v>20</v>
          </cell>
          <cell r="W50"/>
          <cell r="X50"/>
          <cell r="Y50">
            <v>30</v>
          </cell>
          <cell r="Z50"/>
          <cell r="AA50">
            <v>50</v>
          </cell>
          <cell r="AB50">
            <v>40</v>
          </cell>
          <cell r="AC50">
            <v>20</v>
          </cell>
          <cell r="AD50"/>
          <cell r="AE50"/>
          <cell r="AF50"/>
          <cell r="AG50"/>
          <cell r="AH50"/>
          <cell r="AI50"/>
          <cell r="AJ50">
            <v>60</v>
          </cell>
          <cell r="AK50">
            <v>20</v>
          </cell>
          <cell r="AL50">
            <v>10</v>
          </cell>
          <cell r="AM50">
            <v>30</v>
          </cell>
          <cell r="AN50">
            <v>690</v>
          </cell>
          <cell r="AO50">
            <v>32</v>
          </cell>
          <cell r="AP50">
            <v>98</v>
          </cell>
          <cell r="AQ50">
            <v>46554</v>
          </cell>
          <cell r="AR50">
            <v>151398</v>
          </cell>
          <cell r="AS50"/>
        </row>
        <row r="51">
          <cell r="E51" t="str">
            <v>5701780441</v>
          </cell>
          <cell r="F51" t="str">
            <v>فرجی , بردیا</v>
          </cell>
          <cell r="G51">
            <v>434</v>
          </cell>
          <cell r="H51">
            <v>20</v>
          </cell>
          <cell r="I51">
            <v>30</v>
          </cell>
          <cell r="J51"/>
          <cell r="K51">
            <v>40</v>
          </cell>
          <cell r="L51">
            <v>20</v>
          </cell>
          <cell r="M51"/>
          <cell r="N51"/>
          <cell r="O51"/>
          <cell r="P51">
            <v>14</v>
          </cell>
          <cell r="Q51"/>
          <cell r="R51">
            <v>20</v>
          </cell>
          <cell r="S51"/>
          <cell r="T51"/>
          <cell r="U51">
            <v>144</v>
          </cell>
          <cell r="V51">
            <v>19</v>
          </cell>
          <cell r="W51"/>
          <cell r="X51"/>
          <cell r="Y51"/>
          <cell r="Z51"/>
          <cell r="AA51">
            <v>19</v>
          </cell>
          <cell r="AB51">
            <v>30</v>
          </cell>
          <cell r="AC51">
            <v>18</v>
          </cell>
          <cell r="AD51"/>
          <cell r="AE51"/>
          <cell r="AF51"/>
          <cell r="AG51"/>
          <cell r="AH51"/>
          <cell r="AI51"/>
          <cell r="AJ51">
            <v>48</v>
          </cell>
          <cell r="AK51">
            <v>20</v>
          </cell>
          <cell r="AL51">
            <v>20</v>
          </cell>
          <cell r="AM51">
            <v>40</v>
          </cell>
          <cell r="AN51">
            <v>685</v>
          </cell>
          <cell r="AO51">
            <v>34</v>
          </cell>
          <cell r="AP51">
            <v>101</v>
          </cell>
          <cell r="AQ51">
            <v>46554</v>
          </cell>
          <cell r="AR51">
            <v>151398</v>
          </cell>
          <cell r="AS51"/>
        </row>
        <row r="52">
          <cell r="E52" t="str">
            <v>9248120521</v>
          </cell>
          <cell r="F52" t="str">
            <v>قرباني , اميرعلي</v>
          </cell>
          <cell r="G52">
            <v>434</v>
          </cell>
          <cell r="H52">
            <v>10</v>
          </cell>
          <cell r="I52">
            <v>30</v>
          </cell>
          <cell r="J52"/>
          <cell r="K52">
            <v>60</v>
          </cell>
          <cell r="L52">
            <v>20</v>
          </cell>
          <cell r="M52"/>
          <cell r="N52"/>
          <cell r="O52"/>
          <cell r="P52">
            <v>16</v>
          </cell>
          <cell r="Q52"/>
          <cell r="R52">
            <v>20</v>
          </cell>
          <cell r="S52"/>
          <cell r="T52"/>
          <cell r="U52">
            <v>156</v>
          </cell>
          <cell r="V52">
            <v>18</v>
          </cell>
          <cell r="W52"/>
          <cell r="X52"/>
          <cell r="Y52"/>
          <cell r="Z52"/>
          <cell r="AA52">
            <v>18</v>
          </cell>
          <cell r="AB52">
            <v>40</v>
          </cell>
          <cell r="AC52">
            <v>20</v>
          </cell>
          <cell r="AD52"/>
          <cell r="AE52"/>
          <cell r="AF52"/>
          <cell r="AG52"/>
          <cell r="AH52"/>
          <cell r="AI52"/>
          <cell r="AJ52">
            <v>60</v>
          </cell>
          <cell r="AK52">
            <v>20</v>
          </cell>
          <cell r="AL52">
            <v>15</v>
          </cell>
          <cell r="AM52">
            <v>35</v>
          </cell>
          <cell r="AN52">
            <v>703</v>
          </cell>
          <cell r="AO52">
            <v>27</v>
          </cell>
          <cell r="AP52">
            <v>87</v>
          </cell>
          <cell r="AQ52">
            <v>46554</v>
          </cell>
          <cell r="AR52">
            <v>151398</v>
          </cell>
          <cell r="AS52"/>
        </row>
        <row r="53">
          <cell r="E53" t="str">
            <v>6666600151</v>
          </cell>
          <cell r="F53" t="str">
            <v>كشفي , اميرعلي</v>
          </cell>
          <cell r="G53">
            <v>434</v>
          </cell>
          <cell r="H53">
            <v>-20</v>
          </cell>
          <cell r="I53">
            <v>30</v>
          </cell>
          <cell r="J53"/>
          <cell r="K53">
            <v>10</v>
          </cell>
          <cell r="L53">
            <v>0</v>
          </cell>
          <cell r="M53"/>
          <cell r="N53"/>
          <cell r="O53"/>
          <cell r="P53">
            <v>16</v>
          </cell>
          <cell r="Q53"/>
          <cell r="R53">
            <v>20</v>
          </cell>
          <cell r="S53"/>
          <cell r="T53"/>
          <cell r="U53">
            <v>56</v>
          </cell>
          <cell r="V53">
            <v>20</v>
          </cell>
          <cell r="W53"/>
          <cell r="X53"/>
          <cell r="Y53"/>
          <cell r="Z53"/>
          <cell r="AA53">
            <v>20</v>
          </cell>
          <cell r="AB53">
            <v>10</v>
          </cell>
          <cell r="AC53">
            <v>17</v>
          </cell>
          <cell r="AD53"/>
          <cell r="AE53"/>
          <cell r="AF53"/>
          <cell r="AG53"/>
          <cell r="AH53"/>
          <cell r="AI53"/>
          <cell r="AJ53">
            <v>27</v>
          </cell>
          <cell r="AK53">
            <v>-10</v>
          </cell>
          <cell r="AL53">
            <v>0</v>
          </cell>
          <cell r="AM53">
            <v>-10</v>
          </cell>
          <cell r="AN53">
            <v>527</v>
          </cell>
          <cell r="AO53">
            <v>58</v>
          </cell>
          <cell r="AP53">
            <v>187</v>
          </cell>
          <cell r="AQ53">
            <v>46554</v>
          </cell>
          <cell r="AR53">
            <v>151398</v>
          </cell>
          <cell r="AS53"/>
        </row>
        <row r="54">
          <cell r="E54" t="str">
            <v>2164770026</v>
          </cell>
          <cell r="F54" t="str">
            <v>كيان بخش , محمّدرضا</v>
          </cell>
          <cell r="G54">
            <v>434</v>
          </cell>
          <cell r="H54">
            <v>0</v>
          </cell>
          <cell r="I54">
            <v>10</v>
          </cell>
          <cell r="J54"/>
          <cell r="K54">
            <v>40</v>
          </cell>
          <cell r="L54">
            <v>0</v>
          </cell>
          <cell r="M54"/>
          <cell r="N54"/>
          <cell r="O54"/>
          <cell r="P54">
            <v>6</v>
          </cell>
          <cell r="Q54"/>
          <cell r="R54">
            <v>20</v>
          </cell>
          <cell r="S54"/>
          <cell r="T54"/>
          <cell r="U54">
            <v>76</v>
          </cell>
          <cell r="V54">
            <v>16</v>
          </cell>
          <cell r="W54"/>
          <cell r="X54"/>
          <cell r="Y54"/>
          <cell r="Z54"/>
          <cell r="AA54">
            <v>16</v>
          </cell>
          <cell r="AB54">
            <v>10</v>
          </cell>
          <cell r="AC54">
            <v>17</v>
          </cell>
          <cell r="AD54"/>
          <cell r="AE54"/>
          <cell r="AF54"/>
          <cell r="AG54"/>
          <cell r="AH54"/>
          <cell r="AI54"/>
          <cell r="AJ54">
            <v>27</v>
          </cell>
          <cell r="AK54">
            <v>-110</v>
          </cell>
          <cell r="AL54">
            <v>0</v>
          </cell>
          <cell r="AM54">
            <v>-110</v>
          </cell>
          <cell r="AN54">
            <v>443</v>
          </cell>
          <cell r="AO54">
            <v>63</v>
          </cell>
          <cell r="AP54">
            <v>210</v>
          </cell>
          <cell r="AQ54">
            <v>46554</v>
          </cell>
          <cell r="AR54">
            <v>151398</v>
          </cell>
          <cell r="AS54"/>
        </row>
        <row r="55">
          <cell r="E55" t="str">
            <v>5665530441</v>
          </cell>
          <cell r="F55" t="str">
            <v>كياني , آروين</v>
          </cell>
          <cell r="G55">
            <v>434</v>
          </cell>
          <cell r="H55">
            <v>0</v>
          </cell>
          <cell r="I55">
            <v>10</v>
          </cell>
          <cell r="J55"/>
          <cell r="K55">
            <v>10</v>
          </cell>
          <cell r="L55">
            <v>0</v>
          </cell>
          <cell r="M55"/>
          <cell r="N55"/>
          <cell r="O55"/>
          <cell r="P55">
            <v>8</v>
          </cell>
          <cell r="Q55"/>
          <cell r="R55">
            <v>20</v>
          </cell>
          <cell r="S55"/>
          <cell r="T55"/>
          <cell r="U55">
            <v>48</v>
          </cell>
          <cell r="V55">
            <v>17</v>
          </cell>
          <cell r="W55"/>
          <cell r="X55"/>
          <cell r="Y55">
            <v>30</v>
          </cell>
          <cell r="Z55"/>
          <cell r="AA55">
            <v>47</v>
          </cell>
          <cell r="AB55">
            <v>30</v>
          </cell>
          <cell r="AC55">
            <v>19</v>
          </cell>
          <cell r="AD55"/>
          <cell r="AE55"/>
          <cell r="AF55"/>
          <cell r="AG55"/>
          <cell r="AH55"/>
          <cell r="AI55"/>
          <cell r="AJ55">
            <v>49</v>
          </cell>
          <cell r="AK55">
            <v>20</v>
          </cell>
          <cell r="AL55">
            <v>20</v>
          </cell>
          <cell r="AM55">
            <v>40</v>
          </cell>
          <cell r="AN55">
            <v>618</v>
          </cell>
          <cell r="AO55">
            <v>42</v>
          </cell>
          <cell r="AP55">
            <v>139</v>
          </cell>
          <cell r="AQ55">
            <v>46554</v>
          </cell>
          <cell r="AR55">
            <v>151398</v>
          </cell>
          <cell r="AS55"/>
        </row>
        <row r="56">
          <cell r="E56" t="str">
            <v>2242800929</v>
          </cell>
          <cell r="F56" t="str">
            <v>کهترپور فریمان , کیارش</v>
          </cell>
          <cell r="G56">
            <v>434</v>
          </cell>
          <cell r="H56">
            <v>-30</v>
          </cell>
          <cell r="I56">
            <v>-10</v>
          </cell>
          <cell r="J56"/>
          <cell r="K56">
            <v>10</v>
          </cell>
          <cell r="L56">
            <v>0</v>
          </cell>
          <cell r="M56"/>
          <cell r="N56"/>
          <cell r="O56"/>
          <cell r="P56">
            <v>2</v>
          </cell>
          <cell r="Q56"/>
          <cell r="R56">
            <v>20</v>
          </cell>
          <cell r="S56"/>
          <cell r="T56"/>
          <cell r="U56">
            <v>-8</v>
          </cell>
          <cell r="V56">
            <v>15</v>
          </cell>
          <cell r="W56"/>
          <cell r="X56"/>
          <cell r="Y56"/>
          <cell r="Z56"/>
          <cell r="AA56">
            <v>15</v>
          </cell>
          <cell r="AB56">
            <v>10</v>
          </cell>
          <cell r="AC56">
            <v>17</v>
          </cell>
          <cell r="AD56"/>
          <cell r="AE56"/>
          <cell r="AF56"/>
          <cell r="AG56"/>
          <cell r="AH56"/>
          <cell r="AI56"/>
          <cell r="AJ56">
            <v>27</v>
          </cell>
          <cell r="AK56">
            <v>-160</v>
          </cell>
          <cell r="AL56">
            <v>15</v>
          </cell>
          <cell r="AM56">
            <v>-145</v>
          </cell>
          <cell r="AN56">
            <v>323</v>
          </cell>
          <cell r="AO56">
            <v>70</v>
          </cell>
          <cell r="AP56">
            <v>225</v>
          </cell>
          <cell r="AQ56">
            <v>46554</v>
          </cell>
          <cell r="AR56">
            <v>151398</v>
          </cell>
          <cell r="AS56"/>
        </row>
        <row r="57">
          <cell r="E57" t="str">
            <v>0663710251</v>
          </cell>
          <cell r="F57" t="str">
            <v>متّقی , برسام</v>
          </cell>
          <cell r="G57">
            <v>434</v>
          </cell>
          <cell r="H57">
            <v>30</v>
          </cell>
          <cell r="I57">
            <v>30</v>
          </cell>
          <cell r="J57"/>
          <cell r="K57">
            <v>150</v>
          </cell>
          <cell r="L57">
            <v>70</v>
          </cell>
          <cell r="M57"/>
          <cell r="N57"/>
          <cell r="O57"/>
          <cell r="P57">
            <v>36</v>
          </cell>
          <cell r="Q57"/>
          <cell r="R57">
            <v>20</v>
          </cell>
          <cell r="S57"/>
          <cell r="T57"/>
          <cell r="U57">
            <v>336</v>
          </cell>
          <cell r="V57">
            <v>20</v>
          </cell>
          <cell r="W57"/>
          <cell r="X57"/>
          <cell r="Y57">
            <v>30</v>
          </cell>
          <cell r="Z57">
            <v>40</v>
          </cell>
          <cell r="AA57">
            <v>90</v>
          </cell>
          <cell r="AB57">
            <v>40</v>
          </cell>
          <cell r="AC57">
            <v>20</v>
          </cell>
          <cell r="AD57"/>
          <cell r="AE57"/>
          <cell r="AF57"/>
          <cell r="AG57"/>
          <cell r="AH57"/>
          <cell r="AI57"/>
          <cell r="AJ57">
            <v>60</v>
          </cell>
          <cell r="AK57">
            <v>20</v>
          </cell>
          <cell r="AL57">
            <v>20</v>
          </cell>
          <cell r="AM57">
            <v>40</v>
          </cell>
          <cell r="AN57">
            <v>960</v>
          </cell>
          <cell r="AO57">
            <v>2</v>
          </cell>
          <cell r="AP57">
            <v>9</v>
          </cell>
          <cell r="AQ57">
            <v>46554</v>
          </cell>
          <cell r="AR57">
            <v>151398</v>
          </cell>
          <cell r="AS57"/>
        </row>
        <row r="58">
          <cell r="E58" t="str">
            <v>6488000441</v>
          </cell>
          <cell r="F58" t="str">
            <v>متديّن , بهراد</v>
          </cell>
          <cell r="G58">
            <v>434</v>
          </cell>
          <cell r="H58">
            <v>-30</v>
          </cell>
          <cell r="I58">
            <v>0</v>
          </cell>
          <cell r="J58"/>
          <cell r="K58">
            <v>20</v>
          </cell>
          <cell r="L58">
            <v>0</v>
          </cell>
          <cell r="M58"/>
          <cell r="N58"/>
          <cell r="O58"/>
          <cell r="P58">
            <v>0</v>
          </cell>
          <cell r="Q58"/>
          <cell r="R58">
            <v>20</v>
          </cell>
          <cell r="S58"/>
          <cell r="T58"/>
          <cell r="U58">
            <v>10</v>
          </cell>
          <cell r="V58">
            <v>18</v>
          </cell>
          <cell r="W58"/>
          <cell r="X58"/>
          <cell r="Y58"/>
          <cell r="Z58"/>
          <cell r="AA58">
            <v>18</v>
          </cell>
          <cell r="AB58">
            <v>20</v>
          </cell>
          <cell r="AC58">
            <v>18</v>
          </cell>
          <cell r="AD58"/>
          <cell r="AE58"/>
          <cell r="AF58"/>
          <cell r="AG58"/>
          <cell r="AH58"/>
          <cell r="AI58"/>
          <cell r="AJ58">
            <v>38</v>
          </cell>
          <cell r="AK58">
            <v>20</v>
          </cell>
          <cell r="AL58">
            <v>20</v>
          </cell>
          <cell r="AM58">
            <v>40</v>
          </cell>
          <cell r="AN58">
            <v>540</v>
          </cell>
          <cell r="AO58">
            <v>53</v>
          </cell>
          <cell r="AP58">
            <v>182</v>
          </cell>
          <cell r="AQ58">
            <v>46554</v>
          </cell>
          <cell r="AR58">
            <v>151398</v>
          </cell>
          <cell r="AS58"/>
        </row>
        <row r="59">
          <cell r="E59" t="str">
            <v>7891010151</v>
          </cell>
          <cell r="F59" t="str">
            <v>محمّدي , پويان</v>
          </cell>
          <cell r="G59">
            <v>434</v>
          </cell>
          <cell r="H59">
            <v>30</v>
          </cell>
          <cell r="I59">
            <v>30</v>
          </cell>
          <cell r="J59"/>
          <cell r="K59">
            <v>20</v>
          </cell>
          <cell r="L59">
            <v>20</v>
          </cell>
          <cell r="M59"/>
          <cell r="N59"/>
          <cell r="O59"/>
          <cell r="P59">
            <v>34</v>
          </cell>
          <cell r="Q59"/>
          <cell r="R59">
            <v>20</v>
          </cell>
          <cell r="S59"/>
          <cell r="T59"/>
          <cell r="U59">
            <v>154</v>
          </cell>
          <cell r="V59">
            <v>19</v>
          </cell>
          <cell r="W59"/>
          <cell r="X59"/>
          <cell r="Y59"/>
          <cell r="Z59"/>
          <cell r="AA59">
            <v>19</v>
          </cell>
          <cell r="AB59">
            <v>30</v>
          </cell>
          <cell r="AC59">
            <v>19</v>
          </cell>
          <cell r="AD59"/>
          <cell r="AE59"/>
          <cell r="AF59"/>
          <cell r="AG59"/>
          <cell r="AH59"/>
          <cell r="AI59"/>
          <cell r="AJ59">
            <v>49</v>
          </cell>
          <cell r="AK59">
            <v>20</v>
          </cell>
          <cell r="AL59">
            <v>20</v>
          </cell>
          <cell r="AM59">
            <v>40</v>
          </cell>
          <cell r="AN59">
            <v>696</v>
          </cell>
          <cell r="AO59">
            <v>30</v>
          </cell>
          <cell r="AP59">
            <v>94</v>
          </cell>
          <cell r="AQ59">
            <v>46554</v>
          </cell>
          <cell r="AR59">
            <v>151398</v>
          </cell>
          <cell r="AS59"/>
        </row>
        <row r="60">
          <cell r="E60" t="str">
            <v>7540470151</v>
          </cell>
          <cell r="F60" t="str">
            <v>مرادخانی , علی حسین</v>
          </cell>
          <cell r="G60">
            <v>434</v>
          </cell>
          <cell r="H60">
            <v>-10</v>
          </cell>
          <cell r="I60">
            <v>30</v>
          </cell>
          <cell r="J60"/>
          <cell r="K60">
            <v>10</v>
          </cell>
          <cell r="L60">
            <v>0</v>
          </cell>
          <cell r="M60"/>
          <cell r="N60"/>
          <cell r="O60"/>
          <cell r="P60">
            <v>10</v>
          </cell>
          <cell r="Q60"/>
          <cell r="R60">
            <v>20</v>
          </cell>
          <cell r="S60"/>
          <cell r="T60"/>
          <cell r="U60">
            <v>60</v>
          </cell>
          <cell r="V60">
            <v>19</v>
          </cell>
          <cell r="W60"/>
          <cell r="X60"/>
          <cell r="Y60">
            <v>30</v>
          </cell>
          <cell r="Z60"/>
          <cell r="AA60">
            <v>49</v>
          </cell>
          <cell r="AB60">
            <v>40</v>
          </cell>
          <cell r="AC60">
            <v>20</v>
          </cell>
          <cell r="AD60"/>
          <cell r="AE60"/>
          <cell r="AF60"/>
          <cell r="AG60"/>
          <cell r="AH60"/>
          <cell r="AI60"/>
          <cell r="AJ60">
            <v>60</v>
          </cell>
          <cell r="AK60">
            <v>20</v>
          </cell>
          <cell r="AL60">
            <v>20</v>
          </cell>
          <cell r="AM60">
            <v>40</v>
          </cell>
          <cell r="AN60">
            <v>643</v>
          </cell>
          <cell r="AO60">
            <v>37</v>
          </cell>
          <cell r="AP60">
            <v>121</v>
          </cell>
          <cell r="AQ60">
            <v>46554</v>
          </cell>
          <cell r="AR60">
            <v>151398</v>
          </cell>
          <cell r="AS60"/>
        </row>
        <row r="61">
          <cell r="E61" t="str">
            <v>6470381850</v>
          </cell>
          <cell r="F61" t="str">
            <v>مرتضوي , سيّدآراد</v>
          </cell>
          <cell r="G61">
            <v>434</v>
          </cell>
          <cell r="H61">
            <v>20</v>
          </cell>
          <cell r="I61">
            <v>30</v>
          </cell>
          <cell r="J61"/>
          <cell r="K61">
            <v>20</v>
          </cell>
          <cell r="L61">
            <v>30</v>
          </cell>
          <cell r="M61"/>
          <cell r="N61">
            <v>10</v>
          </cell>
          <cell r="O61"/>
          <cell r="P61">
            <v>26</v>
          </cell>
          <cell r="Q61"/>
          <cell r="R61">
            <v>20</v>
          </cell>
          <cell r="S61"/>
          <cell r="T61"/>
          <cell r="U61">
            <v>156</v>
          </cell>
          <cell r="V61">
            <v>20</v>
          </cell>
          <cell r="W61"/>
          <cell r="X61"/>
          <cell r="Y61">
            <v>30</v>
          </cell>
          <cell r="Z61"/>
          <cell r="AA61">
            <v>50</v>
          </cell>
          <cell r="AB61">
            <v>40</v>
          </cell>
          <cell r="AC61">
            <v>20</v>
          </cell>
          <cell r="AD61"/>
          <cell r="AE61"/>
          <cell r="AF61"/>
          <cell r="AG61"/>
          <cell r="AH61"/>
          <cell r="AI61"/>
          <cell r="AJ61">
            <v>60</v>
          </cell>
          <cell r="AK61">
            <v>0</v>
          </cell>
          <cell r="AL61">
            <v>20</v>
          </cell>
          <cell r="AM61">
            <v>20</v>
          </cell>
          <cell r="AN61">
            <v>720</v>
          </cell>
          <cell r="AO61">
            <v>22</v>
          </cell>
          <cell r="AP61">
            <v>78</v>
          </cell>
          <cell r="AQ61">
            <v>46554</v>
          </cell>
          <cell r="AR61">
            <v>151398</v>
          </cell>
          <cell r="AS61"/>
        </row>
        <row r="62">
          <cell r="E62" t="str">
            <v>9324070250</v>
          </cell>
          <cell r="F62" t="str">
            <v>مسگرها , رادين</v>
          </cell>
          <cell r="G62">
            <v>434</v>
          </cell>
          <cell r="H62">
            <v>-10</v>
          </cell>
          <cell r="I62">
            <v>20</v>
          </cell>
          <cell r="J62"/>
          <cell r="K62">
            <v>20</v>
          </cell>
          <cell r="L62">
            <v>0</v>
          </cell>
          <cell r="M62"/>
          <cell r="N62"/>
          <cell r="O62"/>
          <cell r="P62">
            <v>10</v>
          </cell>
          <cell r="Q62"/>
          <cell r="R62">
            <v>0</v>
          </cell>
          <cell r="S62"/>
          <cell r="T62"/>
          <cell r="U62">
            <v>40</v>
          </cell>
          <cell r="V62">
            <v>16</v>
          </cell>
          <cell r="W62"/>
          <cell r="X62"/>
          <cell r="Y62"/>
          <cell r="Z62"/>
          <cell r="AA62">
            <v>16</v>
          </cell>
          <cell r="AB62">
            <v>10</v>
          </cell>
          <cell r="AC62">
            <v>17</v>
          </cell>
          <cell r="AD62"/>
          <cell r="AE62"/>
          <cell r="AF62"/>
          <cell r="AG62"/>
          <cell r="AH62"/>
          <cell r="AI62"/>
          <cell r="AJ62">
            <v>27</v>
          </cell>
          <cell r="AK62">
            <v>-10</v>
          </cell>
          <cell r="AL62">
            <v>20</v>
          </cell>
          <cell r="AM62">
            <v>10</v>
          </cell>
          <cell r="AN62">
            <v>527</v>
          </cell>
          <cell r="AO62">
            <v>58</v>
          </cell>
          <cell r="AP62">
            <v>187</v>
          </cell>
          <cell r="AQ62">
            <v>46554</v>
          </cell>
          <cell r="AR62">
            <v>151398</v>
          </cell>
          <cell r="AS62"/>
        </row>
        <row r="63">
          <cell r="E63" t="str">
            <v>5978410441</v>
          </cell>
          <cell r="F63" t="str">
            <v>مشهدی زاده دهاقانی , سیاوش</v>
          </cell>
          <cell r="G63">
            <v>434</v>
          </cell>
          <cell r="H63">
            <v>0</v>
          </cell>
          <cell r="I63">
            <v>-10</v>
          </cell>
          <cell r="J63"/>
          <cell r="K63">
            <v>10</v>
          </cell>
          <cell r="L63">
            <v>0</v>
          </cell>
          <cell r="M63"/>
          <cell r="N63">
            <v>10</v>
          </cell>
          <cell r="O63"/>
          <cell r="P63">
            <v>8</v>
          </cell>
          <cell r="Q63"/>
          <cell r="R63">
            <v>20</v>
          </cell>
          <cell r="S63"/>
          <cell r="T63"/>
          <cell r="U63">
            <v>38</v>
          </cell>
          <cell r="V63">
            <v>16</v>
          </cell>
          <cell r="W63"/>
          <cell r="X63"/>
          <cell r="Y63"/>
          <cell r="Z63"/>
          <cell r="AA63">
            <v>16</v>
          </cell>
          <cell r="AB63">
            <v>30</v>
          </cell>
          <cell r="AC63">
            <v>19</v>
          </cell>
          <cell r="AD63"/>
          <cell r="AE63"/>
          <cell r="AF63"/>
          <cell r="AG63"/>
          <cell r="AH63"/>
          <cell r="AI63"/>
          <cell r="AJ63">
            <v>49</v>
          </cell>
          <cell r="AK63">
            <v>10</v>
          </cell>
          <cell r="AL63">
            <v>10</v>
          </cell>
          <cell r="AM63">
            <v>20</v>
          </cell>
          <cell r="AN63">
            <v>557</v>
          </cell>
          <cell r="AO63">
            <v>48</v>
          </cell>
          <cell r="AP63">
            <v>169</v>
          </cell>
          <cell r="AQ63">
            <v>46554</v>
          </cell>
          <cell r="AR63">
            <v>151398</v>
          </cell>
          <cell r="AS63"/>
        </row>
        <row r="64">
          <cell r="E64" t="str">
            <v>9125700250</v>
          </cell>
          <cell r="F64" t="str">
            <v>معيّر محمّدي , پارسا</v>
          </cell>
          <cell r="G64">
            <v>434</v>
          </cell>
          <cell r="H64">
            <v>30</v>
          </cell>
          <cell r="I64">
            <v>30</v>
          </cell>
          <cell r="J64"/>
          <cell r="K64">
            <v>20</v>
          </cell>
          <cell r="L64">
            <v>20</v>
          </cell>
          <cell r="M64"/>
          <cell r="N64"/>
          <cell r="O64"/>
          <cell r="P64">
            <v>32</v>
          </cell>
          <cell r="Q64"/>
          <cell r="R64">
            <v>20</v>
          </cell>
          <cell r="S64"/>
          <cell r="T64"/>
          <cell r="U64">
            <v>152</v>
          </cell>
          <cell r="V64">
            <v>20</v>
          </cell>
          <cell r="W64"/>
          <cell r="X64"/>
          <cell r="Y64"/>
          <cell r="Z64"/>
          <cell r="AA64">
            <v>20</v>
          </cell>
          <cell r="AB64">
            <v>30</v>
          </cell>
          <cell r="AC64">
            <v>19</v>
          </cell>
          <cell r="AD64"/>
          <cell r="AE64"/>
          <cell r="AF64"/>
          <cell r="AG64"/>
          <cell r="AH64"/>
          <cell r="AI64"/>
          <cell r="AJ64">
            <v>49</v>
          </cell>
          <cell r="AK64">
            <v>20</v>
          </cell>
          <cell r="AL64">
            <v>20</v>
          </cell>
          <cell r="AM64">
            <v>40</v>
          </cell>
          <cell r="AN64">
            <v>695</v>
          </cell>
          <cell r="AO64">
            <v>31</v>
          </cell>
          <cell r="AP64">
            <v>95</v>
          </cell>
          <cell r="AQ64">
            <v>46554</v>
          </cell>
          <cell r="AR64">
            <v>151398</v>
          </cell>
          <cell r="AS64"/>
        </row>
        <row r="65">
          <cell r="E65" t="str">
            <v>5719800441</v>
          </cell>
          <cell r="F65" t="str">
            <v>ملكي , آرش</v>
          </cell>
          <cell r="G65">
            <v>434</v>
          </cell>
          <cell r="H65">
            <v>10</v>
          </cell>
          <cell r="I65">
            <v>30</v>
          </cell>
          <cell r="J65"/>
          <cell r="K65">
            <v>40</v>
          </cell>
          <cell r="L65">
            <v>30</v>
          </cell>
          <cell r="M65"/>
          <cell r="N65">
            <v>10</v>
          </cell>
          <cell r="O65"/>
          <cell r="P65">
            <v>34</v>
          </cell>
          <cell r="Q65"/>
          <cell r="R65">
            <v>20</v>
          </cell>
          <cell r="S65"/>
          <cell r="T65"/>
          <cell r="U65">
            <v>174</v>
          </cell>
          <cell r="V65">
            <v>19</v>
          </cell>
          <cell r="W65"/>
          <cell r="X65"/>
          <cell r="Y65">
            <v>30</v>
          </cell>
          <cell r="Z65"/>
          <cell r="AA65">
            <v>49</v>
          </cell>
          <cell r="AB65">
            <v>30</v>
          </cell>
          <cell r="AC65">
            <v>19</v>
          </cell>
          <cell r="AD65"/>
          <cell r="AE65"/>
          <cell r="AF65"/>
          <cell r="AG65"/>
          <cell r="AH65"/>
          <cell r="AI65"/>
          <cell r="AJ65">
            <v>49</v>
          </cell>
          <cell r="AK65">
            <v>20</v>
          </cell>
          <cell r="AL65">
            <v>20</v>
          </cell>
          <cell r="AM65">
            <v>40</v>
          </cell>
          <cell r="AN65">
            <v>746</v>
          </cell>
          <cell r="AO65">
            <v>20</v>
          </cell>
          <cell r="AP65">
            <v>65</v>
          </cell>
          <cell r="AQ65">
            <v>46554</v>
          </cell>
          <cell r="AR65">
            <v>151398</v>
          </cell>
          <cell r="AS65"/>
        </row>
        <row r="66">
          <cell r="E66" t="str">
            <v>1646040201</v>
          </cell>
          <cell r="F66" t="str">
            <v>منصوری اصل , آرتین</v>
          </cell>
          <cell r="G66">
            <v>434</v>
          </cell>
          <cell r="H66">
            <v>0</v>
          </cell>
          <cell r="I66">
            <v>20</v>
          </cell>
          <cell r="J66"/>
          <cell r="K66">
            <v>10</v>
          </cell>
          <cell r="L66">
            <v>0</v>
          </cell>
          <cell r="M66"/>
          <cell r="N66"/>
          <cell r="O66"/>
          <cell r="P66">
            <v>14</v>
          </cell>
          <cell r="Q66"/>
          <cell r="R66">
            <v>20</v>
          </cell>
          <cell r="S66"/>
          <cell r="T66"/>
          <cell r="U66">
            <v>64</v>
          </cell>
          <cell r="V66">
            <v>20</v>
          </cell>
          <cell r="W66"/>
          <cell r="X66"/>
          <cell r="Y66">
            <v>30</v>
          </cell>
          <cell r="Z66"/>
          <cell r="AA66">
            <v>50</v>
          </cell>
          <cell r="AB66">
            <v>30</v>
          </cell>
          <cell r="AC66">
            <v>19</v>
          </cell>
          <cell r="AD66">
            <v>30</v>
          </cell>
          <cell r="AE66"/>
          <cell r="AF66"/>
          <cell r="AG66"/>
          <cell r="AH66"/>
          <cell r="AI66"/>
          <cell r="AJ66">
            <v>79</v>
          </cell>
          <cell r="AK66">
            <v>0</v>
          </cell>
          <cell r="AL66">
            <v>10</v>
          </cell>
          <cell r="AM66">
            <v>10</v>
          </cell>
          <cell r="AN66">
            <v>637</v>
          </cell>
          <cell r="AO66">
            <v>38</v>
          </cell>
          <cell r="AP66">
            <v>123</v>
          </cell>
          <cell r="AQ66">
            <v>46554</v>
          </cell>
          <cell r="AR66">
            <v>151398</v>
          </cell>
          <cell r="AS66"/>
        </row>
        <row r="67">
          <cell r="E67" t="str">
            <v>6070810441</v>
          </cell>
          <cell r="F67" t="str">
            <v>مهدوی کیا , ایلیا</v>
          </cell>
          <cell r="G67">
            <v>434</v>
          </cell>
          <cell r="H67">
            <v>-30</v>
          </cell>
          <cell r="I67">
            <v>-10</v>
          </cell>
          <cell r="J67"/>
          <cell r="K67">
            <v>10</v>
          </cell>
          <cell r="L67">
            <v>0</v>
          </cell>
          <cell r="M67"/>
          <cell r="N67"/>
          <cell r="O67"/>
          <cell r="P67">
            <v>2</v>
          </cell>
          <cell r="Q67"/>
          <cell r="R67">
            <v>0</v>
          </cell>
          <cell r="S67"/>
          <cell r="T67"/>
          <cell r="U67">
            <v>-28</v>
          </cell>
          <cell r="V67">
            <v>17</v>
          </cell>
          <cell r="W67"/>
          <cell r="X67"/>
          <cell r="Y67"/>
          <cell r="Z67"/>
          <cell r="AA67">
            <v>17</v>
          </cell>
          <cell r="AB67">
            <v>20</v>
          </cell>
          <cell r="AC67">
            <v>18</v>
          </cell>
          <cell r="AD67"/>
          <cell r="AE67"/>
          <cell r="AF67"/>
          <cell r="AG67"/>
          <cell r="AH67"/>
          <cell r="AI67"/>
          <cell r="AJ67">
            <v>38</v>
          </cell>
          <cell r="AK67">
            <v>-60</v>
          </cell>
          <cell r="AL67">
            <v>-5</v>
          </cell>
          <cell r="AM67">
            <v>-65</v>
          </cell>
          <cell r="AN67">
            <v>396</v>
          </cell>
          <cell r="AO67">
            <v>67</v>
          </cell>
          <cell r="AP67">
            <v>218</v>
          </cell>
          <cell r="AQ67">
            <v>46554</v>
          </cell>
          <cell r="AR67">
            <v>151398</v>
          </cell>
          <cell r="AS67"/>
        </row>
        <row r="68">
          <cell r="E68" t="str">
            <v>3251870201</v>
          </cell>
          <cell r="F68" t="str">
            <v>ناصح جو , آرمان</v>
          </cell>
          <cell r="G68">
            <v>434</v>
          </cell>
          <cell r="H68">
            <v>-10</v>
          </cell>
          <cell r="I68">
            <v>30</v>
          </cell>
          <cell r="J68"/>
          <cell r="K68">
            <v>20</v>
          </cell>
          <cell r="L68">
            <v>0</v>
          </cell>
          <cell r="M68"/>
          <cell r="N68"/>
          <cell r="O68"/>
          <cell r="P68">
            <v>26</v>
          </cell>
          <cell r="Q68"/>
          <cell r="R68">
            <v>20</v>
          </cell>
          <cell r="S68"/>
          <cell r="T68"/>
          <cell r="U68">
            <v>86</v>
          </cell>
          <cell r="V68">
            <v>19</v>
          </cell>
          <cell r="W68"/>
          <cell r="X68"/>
          <cell r="Y68"/>
          <cell r="Z68"/>
          <cell r="AA68">
            <v>19</v>
          </cell>
          <cell r="AB68">
            <v>40</v>
          </cell>
          <cell r="AC68">
            <v>20</v>
          </cell>
          <cell r="AD68"/>
          <cell r="AE68"/>
          <cell r="AF68"/>
          <cell r="AG68"/>
          <cell r="AH68"/>
          <cell r="AI68"/>
          <cell r="AJ68">
            <v>60</v>
          </cell>
          <cell r="AK68">
            <v>10</v>
          </cell>
          <cell r="AL68">
            <v>5</v>
          </cell>
          <cell r="AM68">
            <v>15</v>
          </cell>
          <cell r="AN68">
            <v>614</v>
          </cell>
          <cell r="AO68">
            <v>44</v>
          </cell>
          <cell r="AP68">
            <v>145</v>
          </cell>
          <cell r="AQ68">
            <v>46554</v>
          </cell>
          <cell r="AR68">
            <v>151398</v>
          </cell>
          <cell r="AS68"/>
        </row>
        <row r="69">
          <cell r="E69" t="str">
            <v>5623960441</v>
          </cell>
          <cell r="F69" t="str">
            <v>نصيري , شايان</v>
          </cell>
          <cell r="G69">
            <v>434</v>
          </cell>
          <cell r="H69">
            <v>30</v>
          </cell>
          <cell r="I69">
            <v>30</v>
          </cell>
          <cell r="J69"/>
          <cell r="K69">
            <v>150</v>
          </cell>
          <cell r="L69">
            <v>80</v>
          </cell>
          <cell r="M69"/>
          <cell r="N69"/>
          <cell r="O69"/>
          <cell r="P69">
            <v>36</v>
          </cell>
          <cell r="Q69"/>
          <cell r="R69">
            <v>20</v>
          </cell>
          <cell r="S69"/>
          <cell r="T69"/>
          <cell r="U69">
            <v>346</v>
          </cell>
          <cell r="V69">
            <v>19</v>
          </cell>
          <cell r="W69"/>
          <cell r="X69"/>
          <cell r="Y69">
            <v>30</v>
          </cell>
          <cell r="Z69">
            <v>30</v>
          </cell>
          <cell r="AA69">
            <v>79</v>
          </cell>
          <cell r="AB69">
            <v>40</v>
          </cell>
          <cell r="AC69">
            <v>20</v>
          </cell>
          <cell r="AD69"/>
          <cell r="AE69"/>
          <cell r="AF69"/>
          <cell r="AG69"/>
          <cell r="AH69"/>
          <cell r="AI69"/>
          <cell r="AJ69">
            <v>60</v>
          </cell>
          <cell r="AK69">
            <v>20</v>
          </cell>
          <cell r="AL69">
            <v>15</v>
          </cell>
          <cell r="AM69">
            <v>35</v>
          </cell>
          <cell r="AN69">
            <v>954</v>
          </cell>
          <cell r="AO69">
            <v>3</v>
          </cell>
          <cell r="AP69">
            <v>12</v>
          </cell>
          <cell r="AQ69">
            <v>46554</v>
          </cell>
          <cell r="AR69">
            <v>151398</v>
          </cell>
          <cell r="AS69"/>
        </row>
        <row r="70">
          <cell r="E70" t="str">
            <v>6340520441</v>
          </cell>
          <cell r="F70" t="str">
            <v>هاشمي , اشكان</v>
          </cell>
          <cell r="G70">
            <v>434</v>
          </cell>
          <cell r="H70">
            <v>-30</v>
          </cell>
          <cell r="I70">
            <v>10</v>
          </cell>
          <cell r="J70"/>
          <cell r="K70">
            <v>10</v>
          </cell>
          <cell r="L70">
            <v>0</v>
          </cell>
          <cell r="M70"/>
          <cell r="N70"/>
          <cell r="O70"/>
          <cell r="P70">
            <v>2</v>
          </cell>
          <cell r="Q70"/>
          <cell r="R70">
            <v>20</v>
          </cell>
          <cell r="S70"/>
          <cell r="T70"/>
          <cell r="U70">
            <v>12</v>
          </cell>
          <cell r="V70">
            <v>17</v>
          </cell>
          <cell r="W70"/>
          <cell r="X70"/>
          <cell r="Y70">
            <v>30</v>
          </cell>
          <cell r="Z70"/>
          <cell r="AA70">
            <v>47</v>
          </cell>
          <cell r="AB70">
            <v>30</v>
          </cell>
          <cell r="AC70">
            <v>19</v>
          </cell>
          <cell r="AD70"/>
          <cell r="AE70"/>
          <cell r="AF70"/>
          <cell r="AG70"/>
          <cell r="AH70"/>
          <cell r="AI70"/>
          <cell r="AJ70">
            <v>49</v>
          </cell>
          <cell r="AK70">
            <v>-20</v>
          </cell>
          <cell r="AL70">
            <v>20</v>
          </cell>
          <cell r="AM70">
            <v>0</v>
          </cell>
          <cell r="AN70">
            <v>542</v>
          </cell>
          <cell r="AO70">
            <v>52</v>
          </cell>
          <cell r="AP70">
            <v>178</v>
          </cell>
          <cell r="AQ70">
            <v>46554</v>
          </cell>
          <cell r="AR70">
            <v>151398</v>
          </cell>
          <cell r="AS70"/>
        </row>
        <row r="71">
          <cell r="E71" t="str">
            <v>8918423060</v>
          </cell>
          <cell r="F71" t="str">
            <v>هاشمی تختی نژاد , سبحان</v>
          </cell>
          <cell r="G71">
            <v>434</v>
          </cell>
          <cell r="H71">
            <v>-20</v>
          </cell>
          <cell r="I71">
            <v>10</v>
          </cell>
          <cell r="J71"/>
          <cell r="K71">
            <v>10</v>
          </cell>
          <cell r="L71">
            <v>0</v>
          </cell>
          <cell r="M71"/>
          <cell r="N71"/>
          <cell r="O71"/>
          <cell r="P71">
            <v>12</v>
          </cell>
          <cell r="Q71"/>
          <cell r="R71">
            <v>20</v>
          </cell>
          <cell r="S71"/>
          <cell r="T71"/>
          <cell r="U71">
            <v>32</v>
          </cell>
          <cell r="V71">
            <v>19</v>
          </cell>
          <cell r="W71"/>
          <cell r="X71"/>
          <cell r="Y71"/>
          <cell r="Z71"/>
          <cell r="AA71">
            <v>19</v>
          </cell>
          <cell r="AB71">
            <v>10</v>
          </cell>
          <cell r="AC71">
            <v>17</v>
          </cell>
          <cell r="AD71"/>
          <cell r="AE71"/>
          <cell r="AF71"/>
          <cell r="AG71"/>
          <cell r="AH71"/>
          <cell r="AI71"/>
          <cell r="AJ71">
            <v>27</v>
          </cell>
          <cell r="AK71">
            <v>-10</v>
          </cell>
          <cell r="AL71">
            <v>15</v>
          </cell>
          <cell r="AM71">
            <v>5</v>
          </cell>
          <cell r="AN71">
            <v>517</v>
          </cell>
          <cell r="AO71">
            <v>60</v>
          </cell>
          <cell r="AP71">
            <v>192</v>
          </cell>
          <cell r="AQ71">
            <v>46554</v>
          </cell>
          <cell r="AR71">
            <v>151398</v>
          </cell>
          <cell r="AS71"/>
        </row>
        <row r="72">
          <cell r="E72" t="str">
            <v>1415410026</v>
          </cell>
          <cell r="F72" t="str">
            <v>وفایی فرد , نریمان</v>
          </cell>
          <cell r="G72">
            <v>434</v>
          </cell>
          <cell r="H72">
            <v>20</v>
          </cell>
          <cell r="I72">
            <v>30</v>
          </cell>
          <cell r="J72"/>
          <cell r="K72">
            <v>100</v>
          </cell>
          <cell r="L72">
            <v>50</v>
          </cell>
          <cell r="M72"/>
          <cell r="N72"/>
          <cell r="O72"/>
          <cell r="P72">
            <v>34</v>
          </cell>
          <cell r="Q72"/>
          <cell r="R72">
            <v>20</v>
          </cell>
          <cell r="S72"/>
          <cell r="T72"/>
          <cell r="U72">
            <v>254</v>
          </cell>
          <cell r="V72">
            <v>20</v>
          </cell>
          <cell r="W72"/>
          <cell r="X72"/>
          <cell r="Y72">
            <v>30</v>
          </cell>
          <cell r="Z72"/>
          <cell r="AA72">
            <v>50</v>
          </cell>
          <cell r="AB72">
            <v>40</v>
          </cell>
          <cell r="AC72">
            <v>20</v>
          </cell>
          <cell r="AD72"/>
          <cell r="AE72"/>
          <cell r="AF72"/>
          <cell r="AG72"/>
          <cell r="AH72"/>
          <cell r="AI72"/>
          <cell r="AJ72">
            <v>60</v>
          </cell>
          <cell r="AK72">
            <v>20</v>
          </cell>
          <cell r="AL72">
            <v>20</v>
          </cell>
          <cell r="AM72">
            <v>40</v>
          </cell>
          <cell r="AN72">
            <v>838</v>
          </cell>
          <cell r="AO72">
            <v>12</v>
          </cell>
          <cell r="AP72">
            <v>35</v>
          </cell>
          <cell r="AQ72">
            <v>46554</v>
          </cell>
          <cell r="AR72">
            <v>151398</v>
          </cell>
          <cell r="AS72"/>
        </row>
        <row r="73">
          <cell r="E73" t="str">
            <v>9010480250</v>
          </cell>
          <cell r="F73" t="str">
            <v>ولي زاده , یزدان</v>
          </cell>
          <cell r="G73">
            <v>434</v>
          </cell>
          <cell r="H73">
            <v>30</v>
          </cell>
          <cell r="I73">
            <v>30</v>
          </cell>
          <cell r="J73"/>
          <cell r="K73">
            <v>40</v>
          </cell>
          <cell r="L73">
            <v>20</v>
          </cell>
          <cell r="M73"/>
          <cell r="N73"/>
          <cell r="O73"/>
          <cell r="P73">
            <v>24</v>
          </cell>
          <cell r="Q73"/>
          <cell r="R73">
            <v>20</v>
          </cell>
          <cell r="S73"/>
          <cell r="T73"/>
          <cell r="U73">
            <v>164</v>
          </cell>
          <cell r="V73">
            <v>19</v>
          </cell>
          <cell r="W73"/>
          <cell r="X73"/>
          <cell r="Y73"/>
          <cell r="Z73"/>
          <cell r="AA73">
            <v>19</v>
          </cell>
          <cell r="AB73">
            <v>40</v>
          </cell>
          <cell r="AC73">
            <v>20</v>
          </cell>
          <cell r="AD73"/>
          <cell r="AE73"/>
          <cell r="AF73"/>
          <cell r="AG73"/>
          <cell r="AH73"/>
          <cell r="AI73"/>
          <cell r="AJ73">
            <v>60</v>
          </cell>
          <cell r="AK73">
            <v>20</v>
          </cell>
          <cell r="AL73">
            <v>20</v>
          </cell>
          <cell r="AM73">
            <v>40</v>
          </cell>
          <cell r="AN73">
            <v>717</v>
          </cell>
          <cell r="AO73">
            <v>24</v>
          </cell>
          <cell r="AP73">
            <v>81</v>
          </cell>
          <cell r="AQ73">
            <v>46554</v>
          </cell>
          <cell r="AR73">
            <v>151398</v>
          </cell>
          <cell r="AS73"/>
        </row>
        <row r="74">
          <cell r="E74" t="str">
            <v>5801490441</v>
          </cell>
          <cell r="F74" t="str">
            <v>یزدانی , دانیال</v>
          </cell>
          <cell r="G74">
            <v>434</v>
          </cell>
          <cell r="H74">
            <v>0</v>
          </cell>
          <cell r="I74">
            <v>20</v>
          </cell>
          <cell r="J74"/>
          <cell r="K74">
            <v>20</v>
          </cell>
          <cell r="L74">
            <v>0</v>
          </cell>
          <cell r="M74"/>
          <cell r="N74"/>
          <cell r="O74"/>
          <cell r="P74">
            <v>16</v>
          </cell>
          <cell r="Q74"/>
          <cell r="R74">
            <v>20</v>
          </cell>
          <cell r="S74"/>
          <cell r="T74"/>
          <cell r="U74">
            <v>76</v>
          </cell>
          <cell r="V74">
            <v>18</v>
          </cell>
          <cell r="W74"/>
          <cell r="X74"/>
          <cell r="Y74">
            <v>30</v>
          </cell>
          <cell r="Z74"/>
          <cell r="AA74">
            <v>48</v>
          </cell>
          <cell r="AB74">
            <v>30</v>
          </cell>
          <cell r="AC74">
            <v>19</v>
          </cell>
          <cell r="AD74"/>
          <cell r="AE74"/>
          <cell r="AF74"/>
          <cell r="AG74"/>
          <cell r="AH74"/>
          <cell r="AI74"/>
          <cell r="AJ74">
            <v>49</v>
          </cell>
          <cell r="AK74">
            <v>10</v>
          </cell>
          <cell r="AL74">
            <v>5</v>
          </cell>
          <cell r="AM74">
            <v>15</v>
          </cell>
          <cell r="AN74">
            <v>622</v>
          </cell>
          <cell r="AO74">
            <v>40</v>
          </cell>
          <cell r="AP74">
            <v>134</v>
          </cell>
          <cell r="AQ74">
            <v>46554</v>
          </cell>
          <cell r="AR74">
            <v>151398</v>
          </cell>
          <cell r="AS74"/>
        </row>
        <row r="75">
          <cell r="E75" t="str">
            <v>8941530200</v>
          </cell>
          <cell r="F75" t="str">
            <v>ا... وکیل , محمد عرفان</v>
          </cell>
          <cell r="G75">
            <v>434</v>
          </cell>
          <cell r="H75">
            <v>30</v>
          </cell>
          <cell r="I75">
            <v>30</v>
          </cell>
          <cell r="J75"/>
          <cell r="K75">
            <v>10</v>
          </cell>
          <cell r="L75">
            <v>30</v>
          </cell>
          <cell r="M75"/>
          <cell r="N75"/>
          <cell r="O75"/>
          <cell r="P75">
            <v>67</v>
          </cell>
          <cell r="Q75"/>
          <cell r="R75"/>
          <cell r="S75"/>
          <cell r="T75"/>
          <cell r="U75">
            <v>167</v>
          </cell>
          <cell r="V75">
            <v>19</v>
          </cell>
          <cell r="W75"/>
          <cell r="X75">
            <v>40</v>
          </cell>
          <cell r="Y75">
            <v>30</v>
          </cell>
          <cell r="Z75"/>
          <cell r="AA75">
            <v>89</v>
          </cell>
          <cell r="AB75">
            <v>30</v>
          </cell>
          <cell r="AC75">
            <v>19</v>
          </cell>
          <cell r="AD75"/>
          <cell r="AE75"/>
          <cell r="AF75"/>
          <cell r="AG75"/>
          <cell r="AH75"/>
          <cell r="AI75"/>
          <cell r="AJ75">
            <v>49</v>
          </cell>
          <cell r="AK75">
            <v>20</v>
          </cell>
          <cell r="AL75">
            <v>20</v>
          </cell>
          <cell r="AM75">
            <v>40</v>
          </cell>
          <cell r="AN75">
            <v>779</v>
          </cell>
          <cell r="AO75">
            <v>27</v>
          </cell>
          <cell r="AP75">
            <v>49</v>
          </cell>
          <cell r="AQ75">
            <v>57137</v>
          </cell>
          <cell r="AR75">
            <v>151398</v>
          </cell>
          <cell r="AS75"/>
        </row>
        <row r="76">
          <cell r="E76" t="str">
            <v>4568040441</v>
          </cell>
          <cell r="F76" t="str">
            <v>ابراهیمی نژاد , امیرمحمّد</v>
          </cell>
          <cell r="G76">
            <v>434</v>
          </cell>
          <cell r="H76">
            <v>30</v>
          </cell>
          <cell r="I76">
            <v>30</v>
          </cell>
          <cell r="J76"/>
          <cell r="K76">
            <v>60</v>
          </cell>
          <cell r="L76">
            <v>40</v>
          </cell>
          <cell r="M76"/>
          <cell r="N76"/>
          <cell r="O76"/>
          <cell r="P76">
            <v>58</v>
          </cell>
          <cell r="Q76"/>
          <cell r="R76"/>
          <cell r="S76"/>
          <cell r="T76">
            <v>-5</v>
          </cell>
          <cell r="U76">
            <v>213</v>
          </cell>
          <cell r="V76">
            <v>18</v>
          </cell>
          <cell r="W76"/>
          <cell r="X76">
            <v>40</v>
          </cell>
          <cell r="Y76"/>
          <cell r="Z76"/>
          <cell r="AA76">
            <v>58</v>
          </cell>
          <cell r="AB76">
            <v>40</v>
          </cell>
          <cell r="AC76" t="str">
            <v>20</v>
          </cell>
          <cell r="AD76"/>
          <cell r="AE76"/>
          <cell r="AF76"/>
          <cell r="AG76"/>
          <cell r="AH76"/>
          <cell r="AI76"/>
          <cell r="AJ76">
            <v>40</v>
          </cell>
          <cell r="AK76">
            <v>20</v>
          </cell>
          <cell r="AL76">
            <v>20</v>
          </cell>
          <cell r="AM76">
            <v>40</v>
          </cell>
          <cell r="AN76">
            <v>785</v>
          </cell>
          <cell r="AO76">
            <v>25</v>
          </cell>
          <cell r="AP76">
            <v>46</v>
          </cell>
          <cell r="AQ76">
            <v>57137</v>
          </cell>
          <cell r="AR76">
            <v>151398</v>
          </cell>
          <cell r="AS76"/>
        </row>
        <row r="77">
          <cell r="E77" t="str">
            <v>5566870151</v>
          </cell>
          <cell r="F77" t="str">
            <v xml:space="preserve">احمدی  , پارسا </v>
          </cell>
          <cell r="G77">
            <v>434</v>
          </cell>
          <cell r="H77">
            <v>10</v>
          </cell>
          <cell r="I77">
            <v>-20</v>
          </cell>
          <cell r="J77"/>
          <cell r="K77">
            <v>100</v>
          </cell>
          <cell r="L77">
            <v>60</v>
          </cell>
          <cell r="M77"/>
          <cell r="N77"/>
          <cell r="O77"/>
          <cell r="P77">
            <v>38</v>
          </cell>
          <cell r="Q77"/>
          <cell r="R77"/>
          <cell r="S77"/>
          <cell r="T77"/>
          <cell r="U77">
            <v>188</v>
          </cell>
          <cell r="V77">
            <v>20</v>
          </cell>
          <cell r="W77"/>
          <cell r="X77">
            <v>30</v>
          </cell>
          <cell r="Y77"/>
          <cell r="Z77">
            <v>10</v>
          </cell>
          <cell r="AA77">
            <v>60</v>
          </cell>
          <cell r="AB77">
            <v>40</v>
          </cell>
          <cell r="AC77">
            <v>20</v>
          </cell>
          <cell r="AD77"/>
          <cell r="AE77"/>
          <cell r="AF77"/>
          <cell r="AG77"/>
          <cell r="AH77"/>
          <cell r="AI77"/>
          <cell r="AJ77">
            <v>60</v>
          </cell>
          <cell r="AK77">
            <v>20</v>
          </cell>
          <cell r="AL77">
            <v>20</v>
          </cell>
          <cell r="AM77">
            <v>40</v>
          </cell>
          <cell r="AN77">
            <v>782</v>
          </cell>
          <cell r="AO77">
            <v>26</v>
          </cell>
          <cell r="AP77">
            <v>47</v>
          </cell>
          <cell r="AQ77">
            <v>57137</v>
          </cell>
          <cell r="AR77">
            <v>151398</v>
          </cell>
          <cell r="AS77"/>
        </row>
        <row r="78">
          <cell r="E78" t="str">
            <v>4950870441</v>
          </cell>
          <cell r="F78" t="str">
            <v>احمدی , سوشیانت</v>
          </cell>
          <cell r="G78">
            <v>434</v>
          </cell>
          <cell r="H78">
            <v>30</v>
          </cell>
          <cell r="I78">
            <v>30</v>
          </cell>
          <cell r="J78"/>
          <cell r="K78">
            <v>100</v>
          </cell>
          <cell r="L78">
            <v>60</v>
          </cell>
          <cell r="M78"/>
          <cell r="N78"/>
          <cell r="O78"/>
          <cell r="P78">
            <v>43</v>
          </cell>
          <cell r="Q78"/>
          <cell r="R78"/>
          <cell r="S78"/>
          <cell r="T78"/>
          <cell r="U78">
            <v>263</v>
          </cell>
          <cell r="V78">
            <v>20</v>
          </cell>
          <cell r="W78">
            <v>50</v>
          </cell>
          <cell r="X78">
            <v>40</v>
          </cell>
          <cell r="Y78"/>
          <cell r="Z78">
            <v>20</v>
          </cell>
          <cell r="AA78">
            <v>130</v>
          </cell>
          <cell r="AB78">
            <v>40</v>
          </cell>
          <cell r="AC78">
            <v>20</v>
          </cell>
          <cell r="AD78"/>
          <cell r="AE78"/>
          <cell r="AF78"/>
          <cell r="AG78"/>
          <cell r="AH78"/>
          <cell r="AI78"/>
          <cell r="AJ78">
            <v>60</v>
          </cell>
          <cell r="AK78">
            <v>20</v>
          </cell>
          <cell r="AL78">
            <v>20</v>
          </cell>
          <cell r="AM78">
            <v>40</v>
          </cell>
          <cell r="AN78">
            <v>927</v>
          </cell>
          <cell r="AO78">
            <v>11</v>
          </cell>
          <cell r="AP78">
            <v>17</v>
          </cell>
          <cell r="AQ78">
            <v>57137</v>
          </cell>
          <cell r="AR78">
            <v>151398</v>
          </cell>
          <cell r="AS78"/>
        </row>
        <row r="79">
          <cell r="E79" t="str">
            <v>5238621441</v>
          </cell>
          <cell r="F79" t="str">
            <v>اخگری , برسام</v>
          </cell>
          <cell r="G79">
            <v>434</v>
          </cell>
          <cell r="H79">
            <v>30</v>
          </cell>
          <cell r="I79">
            <v>30</v>
          </cell>
          <cell r="J79"/>
          <cell r="K79">
            <v>100</v>
          </cell>
          <cell r="L79">
            <v>40</v>
          </cell>
          <cell r="M79"/>
          <cell r="N79"/>
          <cell r="O79"/>
          <cell r="P79">
            <v>27</v>
          </cell>
          <cell r="Q79"/>
          <cell r="R79"/>
          <cell r="S79"/>
          <cell r="T79"/>
          <cell r="U79">
            <v>227</v>
          </cell>
          <cell r="V79">
            <v>20</v>
          </cell>
          <cell r="W79"/>
          <cell r="X79">
            <v>30</v>
          </cell>
          <cell r="Y79"/>
          <cell r="Z79">
            <v>10</v>
          </cell>
          <cell r="AA79">
            <v>60</v>
          </cell>
          <cell r="AB79">
            <v>40</v>
          </cell>
          <cell r="AC79">
            <v>20</v>
          </cell>
          <cell r="AD79"/>
          <cell r="AE79"/>
          <cell r="AF79"/>
          <cell r="AG79"/>
          <cell r="AH79"/>
          <cell r="AI79"/>
          <cell r="AJ79">
            <v>60</v>
          </cell>
          <cell r="AK79">
            <v>20</v>
          </cell>
          <cell r="AL79">
            <v>20</v>
          </cell>
          <cell r="AM79">
            <v>40</v>
          </cell>
          <cell r="AN79">
            <v>821</v>
          </cell>
          <cell r="AO79">
            <v>20</v>
          </cell>
          <cell r="AP79">
            <v>38</v>
          </cell>
          <cell r="AQ79">
            <v>57137</v>
          </cell>
          <cell r="AR79">
            <v>151398</v>
          </cell>
          <cell r="AS79"/>
        </row>
        <row r="80">
          <cell r="E80" t="str">
            <v>5444010441</v>
          </cell>
          <cell r="F80" t="str">
            <v xml:space="preserve">اسدی  , آرمان </v>
          </cell>
          <cell r="G80">
            <v>434</v>
          </cell>
          <cell r="H80">
            <v>30</v>
          </cell>
          <cell r="I80">
            <v>30</v>
          </cell>
          <cell r="J80"/>
          <cell r="K80">
            <v>20</v>
          </cell>
          <cell r="L80">
            <v>30</v>
          </cell>
          <cell r="M80"/>
          <cell r="N80"/>
          <cell r="O80"/>
          <cell r="P80">
            <v>90</v>
          </cell>
          <cell r="Q80"/>
          <cell r="R80"/>
          <cell r="S80"/>
          <cell r="T80"/>
          <cell r="U80">
            <v>200</v>
          </cell>
          <cell r="V80">
            <v>19</v>
          </cell>
          <cell r="W80"/>
          <cell r="X80">
            <v>30</v>
          </cell>
          <cell r="Y80"/>
          <cell r="Z80"/>
          <cell r="AA80">
            <v>49</v>
          </cell>
          <cell r="AB80">
            <v>40</v>
          </cell>
          <cell r="AC80" t="str">
            <v>20</v>
          </cell>
          <cell r="AD80"/>
          <cell r="AE80"/>
          <cell r="AF80"/>
          <cell r="AG80"/>
          <cell r="AH80"/>
          <cell r="AI80"/>
          <cell r="AJ80">
            <v>40</v>
          </cell>
          <cell r="AK80">
            <v>20</v>
          </cell>
          <cell r="AL80">
            <v>20</v>
          </cell>
          <cell r="AM80">
            <v>40</v>
          </cell>
          <cell r="AN80">
            <v>763</v>
          </cell>
          <cell r="AO80">
            <v>30</v>
          </cell>
          <cell r="AP80">
            <v>57</v>
          </cell>
          <cell r="AQ80">
            <v>57137</v>
          </cell>
          <cell r="AR80">
            <v>151398</v>
          </cell>
          <cell r="AS80"/>
        </row>
        <row r="81">
          <cell r="E81" t="str">
            <v>9606400200</v>
          </cell>
          <cell r="F81" t="str">
            <v xml:space="preserve">اشرفی مهابادی  , ایلیا </v>
          </cell>
          <cell r="G81">
            <v>434</v>
          </cell>
          <cell r="H81">
            <v>30</v>
          </cell>
          <cell r="I81">
            <v>30</v>
          </cell>
          <cell r="J81"/>
          <cell r="K81">
            <v>20</v>
          </cell>
          <cell r="L81">
            <v>20</v>
          </cell>
          <cell r="M81"/>
          <cell r="N81"/>
          <cell r="O81"/>
          <cell r="P81">
            <v>40</v>
          </cell>
          <cell r="Q81"/>
          <cell r="R81"/>
          <cell r="S81"/>
          <cell r="T81"/>
          <cell r="U81">
            <v>140</v>
          </cell>
          <cell r="V81">
            <v>18</v>
          </cell>
          <cell r="W81"/>
          <cell r="X81">
            <v>40</v>
          </cell>
          <cell r="Y81">
            <v>30</v>
          </cell>
          <cell r="Z81">
            <v>30</v>
          </cell>
          <cell r="AA81">
            <v>118</v>
          </cell>
          <cell r="AB81">
            <v>40</v>
          </cell>
          <cell r="AC81">
            <v>20</v>
          </cell>
          <cell r="AD81"/>
          <cell r="AE81"/>
          <cell r="AF81"/>
          <cell r="AG81"/>
          <cell r="AH81"/>
          <cell r="AI81"/>
          <cell r="AJ81">
            <v>60</v>
          </cell>
          <cell r="AK81">
            <v>20</v>
          </cell>
          <cell r="AL81">
            <v>20</v>
          </cell>
          <cell r="AM81">
            <v>40</v>
          </cell>
          <cell r="AN81">
            <v>792</v>
          </cell>
          <cell r="AO81">
            <v>23</v>
          </cell>
          <cell r="AP81">
            <v>44</v>
          </cell>
          <cell r="AQ81">
            <v>57137</v>
          </cell>
          <cell r="AR81">
            <v>151398</v>
          </cell>
          <cell r="AS81"/>
        </row>
        <row r="82">
          <cell r="E82" t="str">
            <v>5182490441</v>
          </cell>
          <cell r="F82" t="str">
            <v xml:space="preserve">افضل وطن نائینی  , رضا </v>
          </cell>
          <cell r="G82">
            <v>434</v>
          </cell>
          <cell r="H82">
            <v>30</v>
          </cell>
          <cell r="I82">
            <v>10</v>
          </cell>
          <cell r="J82"/>
          <cell r="K82">
            <v>10</v>
          </cell>
          <cell r="L82">
            <v>20</v>
          </cell>
          <cell r="M82"/>
          <cell r="N82"/>
          <cell r="O82"/>
          <cell r="P82">
            <v>12</v>
          </cell>
          <cell r="Q82"/>
          <cell r="R82"/>
          <cell r="S82"/>
          <cell r="T82">
            <v>-5</v>
          </cell>
          <cell r="U82">
            <v>77</v>
          </cell>
          <cell r="V82">
            <v>19</v>
          </cell>
          <cell r="W82"/>
          <cell r="X82">
            <v>30</v>
          </cell>
          <cell r="Y82"/>
          <cell r="Z82"/>
          <cell r="AA82">
            <v>49</v>
          </cell>
          <cell r="AB82">
            <v>30</v>
          </cell>
          <cell r="AC82">
            <v>19</v>
          </cell>
          <cell r="AD82"/>
          <cell r="AE82"/>
          <cell r="AF82"/>
          <cell r="AG82"/>
          <cell r="AH82"/>
          <cell r="AI82"/>
          <cell r="AJ82">
            <v>49</v>
          </cell>
          <cell r="AK82">
            <v>10</v>
          </cell>
          <cell r="AL82">
            <v>15</v>
          </cell>
          <cell r="AM82">
            <v>25</v>
          </cell>
          <cell r="AN82">
            <v>634</v>
          </cell>
          <cell r="AO82">
            <v>53</v>
          </cell>
          <cell r="AP82">
            <v>125</v>
          </cell>
          <cell r="AQ82">
            <v>57137</v>
          </cell>
          <cell r="AR82">
            <v>151398</v>
          </cell>
          <cell r="AS82"/>
        </row>
        <row r="83">
          <cell r="E83" t="str">
            <v>7583420250</v>
          </cell>
          <cell r="F83" t="str">
            <v xml:space="preserve">اقبالی  , مهدی </v>
          </cell>
          <cell r="G83">
            <v>434</v>
          </cell>
          <cell r="H83">
            <v>30</v>
          </cell>
          <cell r="I83">
            <v>30</v>
          </cell>
          <cell r="J83"/>
          <cell r="K83">
            <v>20</v>
          </cell>
          <cell r="L83">
            <v>20</v>
          </cell>
          <cell r="M83"/>
          <cell r="N83"/>
          <cell r="O83"/>
          <cell r="P83">
            <v>59</v>
          </cell>
          <cell r="Q83"/>
          <cell r="R83"/>
          <cell r="S83"/>
          <cell r="T83"/>
          <cell r="U83">
            <v>159</v>
          </cell>
          <cell r="V83">
            <v>20</v>
          </cell>
          <cell r="W83"/>
          <cell r="X83">
            <v>30</v>
          </cell>
          <cell r="Y83">
            <v>30</v>
          </cell>
          <cell r="Z83"/>
          <cell r="AA83">
            <v>80</v>
          </cell>
          <cell r="AB83">
            <v>35</v>
          </cell>
          <cell r="AC83">
            <v>19</v>
          </cell>
          <cell r="AD83"/>
          <cell r="AE83"/>
          <cell r="AF83"/>
          <cell r="AG83"/>
          <cell r="AH83"/>
          <cell r="AI83"/>
          <cell r="AJ83">
            <v>54</v>
          </cell>
          <cell r="AK83">
            <v>20</v>
          </cell>
          <cell r="AL83">
            <v>20</v>
          </cell>
          <cell r="AM83">
            <v>40</v>
          </cell>
          <cell r="AN83">
            <v>767</v>
          </cell>
          <cell r="AO83">
            <v>28</v>
          </cell>
          <cell r="AP83">
            <v>53</v>
          </cell>
          <cell r="AQ83">
            <v>57137</v>
          </cell>
          <cell r="AR83">
            <v>151398</v>
          </cell>
          <cell r="AS83"/>
        </row>
        <row r="84">
          <cell r="E84" t="str">
            <v>5401390441</v>
          </cell>
          <cell r="F84" t="str">
            <v xml:space="preserve">امیراحمدی  , آرتین </v>
          </cell>
          <cell r="G84">
            <v>434</v>
          </cell>
          <cell r="H84">
            <v>30</v>
          </cell>
          <cell r="I84">
            <v>10</v>
          </cell>
          <cell r="J84"/>
          <cell r="K84">
            <v>150</v>
          </cell>
          <cell r="L84">
            <v>80</v>
          </cell>
          <cell r="M84"/>
          <cell r="N84">
            <v>15</v>
          </cell>
          <cell r="O84"/>
          <cell r="P84">
            <v>76</v>
          </cell>
          <cell r="Q84"/>
          <cell r="R84"/>
          <cell r="S84"/>
          <cell r="T84"/>
          <cell r="U84">
            <v>361</v>
          </cell>
          <cell r="V84">
            <v>20</v>
          </cell>
          <cell r="W84"/>
          <cell r="X84">
            <v>40</v>
          </cell>
          <cell r="Y84"/>
          <cell r="Z84"/>
          <cell r="AA84">
            <v>60</v>
          </cell>
          <cell r="AB84">
            <v>40</v>
          </cell>
          <cell r="AC84">
            <v>20</v>
          </cell>
          <cell r="AD84"/>
          <cell r="AE84"/>
          <cell r="AF84"/>
          <cell r="AG84"/>
          <cell r="AH84"/>
          <cell r="AI84"/>
          <cell r="AJ84">
            <v>60</v>
          </cell>
          <cell r="AK84">
            <v>20</v>
          </cell>
          <cell r="AL84">
            <v>20</v>
          </cell>
          <cell r="AM84">
            <v>40</v>
          </cell>
          <cell r="AN84">
            <v>955</v>
          </cell>
          <cell r="AO84">
            <v>9</v>
          </cell>
          <cell r="AP84">
            <v>11</v>
          </cell>
          <cell r="AQ84">
            <v>57137</v>
          </cell>
          <cell r="AR84">
            <v>151398</v>
          </cell>
          <cell r="AS84"/>
        </row>
        <row r="85">
          <cell r="E85" t="str">
            <v>5514260441</v>
          </cell>
          <cell r="F85" t="str">
            <v xml:space="preserve">انجوي  , سيّداميرحسين </v>
          </cell>
          <cell r="G85">
            <v>434</v>
          </cell>
          <cell r="H85">
            <v>30</v>
          </cell>
          <cell r="I85">
            <v>-60</v>
          </cell>
          <cell r="J85"/>
          <cell r="K85">
            <v>10</v>
          </cell>
          <cell r="L85">
            <v>0</v>
          </cell>
          <cell r="M85"/>
          <cell r="N85"/>
          <cell r="O85"/>
          <cell r="P85">
            <v>29</v>
          </cell>
          <cell r="Q85"/>
          <cell r="R85"/>
          <cell r="S85"/>
          <cell r="T85"/>
          <cell r="U85">
            <v>9</v>
          </cell>
          <cell r="V85">
            <v>19</v>
          </cell>
          <cell r="W85"/>
          <cell r="X85">
            <v>60</v>
          </cell>
          <cell r="Y85"/>
          <cell r="Z85"/>
          <cell r="AA85">
            <v>79</v>
          </cell>
          <cell r="AB85">
            <v>40</v>
          </cell>
          <cell r="AC85">
            <v>20</v>
          </cell>
          <cell r="AD85"/>
          <cell r="AE85"/>
          <cell r="AF85"/>
          <cell r="AG85"/>
          <cell r="AH85"/>
          <cell r="AI85"/>
          <cell r="AJ85">
            <v>60</v>
          </cell>
          <cell r="AK85">
            <v>0</v>
          </cell>
          <cell r="AL85">
            <v>15</v>
          </cell>
          <cell r="AM85">
            <v>15</v>
          </cell>
          <cell r="AN85">
            <v>597</v>
          </cell>
          <cell r="AO85">
            <v>62</v>
          </cell>
          <cell r="AP85">
            <v>154</v>
          </cell>
          <cell r="AQ85">
            <v>57137</v>
          </cell>
          <cell r="AR85">
            <v>151398</v>
          </cell>
          <cell r="AS85"/>
        </row>
        <row r="86">
          <cell r="E86" t="str">
            <v>7641310250</v>
          </cell>
          <cell r="F86" t="str">
            <v xml:space="preserve">اهل زاده  , آریا </v>
          </cell>
          <cell r="G86">
            <v>434</v>
          </cell>
          <cell r="H86">
            <v>20</v>
          </cell>
          <cell r="I86">
            <v>30</v>
          </cell>
          <cell r="J86"/>
          <cell r="K86">
            <v>150</v>
          </cell>
          <cell r="L86">
            <v>60</v>
          </cell>
          <cell r="M86"/>
          <cell r="N86"/>
          <cell r="O86"/>
          <cell r="P86">
            <v>13</v>
          </cell>
          <cell r="Q86"/>
          <cell r="R86"/>
          <cell r="S86"/>
          <cell r="T86"/>
          <cell r="U86">
            <v>273</v>
          </cell>
          <cell r="V86">
            <v>18</v>
          </cell>
          <cell r="W86"/>
          <cell r="X86">
            <v>20</v>
          </cell>
          <cell r="Y86"/>
          <cell r="Z86"/>
          <cell r="AA86">
            <v>38</v>
          </cell>
          <cell r="AB86">
            <v>40</v>
          </cell>
          <cell r="AC86">
            <v>20</v>
          </cell>
          <cell r="AD86"/>
          <cell r="AE86"/>
          <cell r="AF86"/>
          <cell r="AG86"/>
          <cell r="AH86"/>
          <cell r="AI86"/>
          <cell r="AJ86">
            <v>60</v>
          </cell>
          <cell r="AK86">
            <v>20</v>
          </cell>
          <cell r="AL86">
            <v>20</v>
          </cell>
          <cell r="AM86">
            <v>40</v>
          </cell>
          <cell r="AN86">
            <v>845</v>
          </cell>
          <cell r="AO86">
            <v>18</v>
          </cell>
          <cell r="AP86">
            <v>30</v>
          </cell>
          <cell r="AQ86">
            <v>57137</v>
          </cell>
          <cell r="AR86">
            <v>151398</v>
          </cell>
          <cell r="AS86"/>
        </row>
        <row r="87">
          <cell r="E87" t="str">
            <v>5099590441</v>
          </cell>
          <cell r="F87" t="str">
            <v xml:space="preserve">آذرخرداد  , باربد </v>
          </cell>
          <cell r="G87">
            <v>434</v>
          </cell>
          <cell r="H87">
            <v>-20</v>
          </cell>
          <cell r="I87">
            <v>-60</v>
          </cell>
          <cell r="J87"/>
          <cell r="K87">
            <v>10</v>
          </cell>
          <cell r="L87">
            <v>0</v>
          </cell>
          <cell r="M87"/>
          <cell r="N87"/>
          <cell r="O87"/>
          <cell r="P87">
            <v>5</v>
          </cell>
          <cell r="Q87"/>
          <cell r="R87"/>
          <cell r="S87"/>
          <cell r="T87"/>
          <cell r="U87">
            <v>-65</v>
          </cell>
          <cell r="V87">
            <v>17</v>
          </cell>
          <cell r="W87"/>
          <cell r="X87">
            <v>20</v>
          </cell>
          <cell r="Y87"/>
          <cell r="Z87"/>
          <cell r="AA87">
            <v>37</v>
          </cell>
          <cell r="AB87">
            <v>40</v>
          </cell>
          <cell r="AC87">
            <v>20</v>
          </cell>
          <cell r="AD87"/>
          <cell r="AE87"/>
          <cell r="AF87"/>
          <cell r="AG87"/>
          <cell r="AH87"/>
          <cell r="AI87"/>
          <cell r="AJ87">
            <v>60</v>
          </cell>
          <cell r="AK87">
            <v>-40</v>
          </cell>
          <cell r="AL87">
            <v>5</v>
          </cell>
          <cell r="AM87">
            <v>-35</v>
          </cell>
          <cell r="AN87">
            <v>431</v>
          </cell>
          <cell r="AO87">
            <v>78</v>
          </cell>
          <cell r="AP87">
            <v>211</v>
          </cell>
          <cell r="AQ87">
            <v>57137</v>
          </cell>
          <cell r="AR87">
            <v>151398</v>
          </cell>
          <cell r="AS87"/>
        </row>
        <row r="88">
          <cell r="E88" t="str">
            <v>4858040441</v>
          </cell>
          <cell r="F88" t="str">
            <v xml:space="preserve">آرامون  , علی </v>
          </cell>
          <cell r="G88">
            <v>434</v>
          </cell>
          <cell r="H88">
            <v>30</v>
          </cell>
          <cell r="I88">
            <v>30</v>
          </cell>
          <cell r="J88"/>
          <cell r="K88">
            <v>60</v>
          </cell>
          <cell r="L88">
            <v>50</v>
          </cell>
          <cell r="M88"/>
          <cell r="N88"/>
          <cell r="O88"/>
          <cell r="P88">
            <v>56</v>
          </cell>
          <cell r="Q88"/>
          <cell r="R88"/>
          <cell r="S88"/>
          <cell r="T88"/>
          <cell r="U88">
            <v>226</v>
          </cell>
          <cell r="V88">
            <v>20</v>
          </cell>
          <cell r="W88"/>
          <cell r="X88">
            <v>30</v>
          </cell>
          <cell r="Y88"/>
          <cell r="Z88"/>
          <cell r="AA88">
            <v>50</v>
          </cell>
          <cell r="AB88">
            <v>40</v>
          </cell>
          <cell r="AC88">
            <v>20</v>
          </cell>
          <cell r="AD88">
            <v>15</v>
          </cell>
          <cell r="AE88"/>
          <cell r="AF88"/>
          <cell r="AG88"/>
          <cell r="AH88"/>
          <cell r="AI88"/>
          <cell r="AJ88">
            <v>75</v>
          </cell>
          <cell r="AK88">
            <v>20</v>
          </cell>
          <cell r="AL88">
            <v>20</v>
          </cell>
          <cell r="AM88">
            <v>40</v>
          </cell>
          <cell r="AN88">
            <v>825</v>
          </cell>
          <cell r="AO88">
            <v>19</v>
          </cell>
          <cell r="AP88">
            <v>36</v>
          </cell>
          <cell r="AQ88">
            <v>57137</v>
          </cell>
          <cell r="AR88">
            <v>151398</v>
          </cell>
          <cell r="AS88"/>
        </row>
        <row r="89">
          <cell r="E89" t="str">
            <v>4804620441</v>
          </cell>
          <cell r="F89" t="str">
            <v xml:space="preserve">آغاسی  , محمّد </v>
          </cell>
          <cell r="G89">
            <v>434</v>
          </cell>
          <cell r="H89">
            <v>30</v>
          </cell>
          <cell r="I89">
            <v>0</v>
          </cell>
          <cell r="J89"/>
          <cell r="K89">
            <v>40</v>
          </cell>
          <cell r="L89">
            <v>40</v>
          </cell>
          <cell r="M89"/>
          <cell r="N89"/>
          <cell r="O89"/>
          <cell r="P89">
            <v>43</v>
          </cell>
          <cell r="Q89"/>
          <cell r="R89"/>
          <cell r="S89"/>
          <cell r="T89"/>
          <cell r="U89">
            <v>153</v>
          </cell>
          <cell r="V89">
            <v>20</v>
          </cell>
          <cell r="W89"/>
          <cell r="X89">
            <v>30</v>
          </cell>
          <cell r="Y89"/>
          <cell r="Z89">
            <v>10</v>
          </cell>
          <cell r="AA89">
            <v>60</v>
          </cell>
          <cell r="AB89">
            <v>40</v>
          </cell>
          <cell r="AC89" t="str">
            <v>20</v>
          </cell>
          <cell r="AD89"/>
          <cell r="AE89"/>
          <cell r="AF89"/>
          <cell r="AG89"/>
          <cell r="AH89"/>
          <cell r="AI89"/>
          <cell r="AJ89">
            <v>40</v>
          </cell>
          <cell r="AK89">
            <v>20</v>
          </cell>
          <cell r="AL89">
            <v>20</v>
          </cell>
          <cell r="AM89">
            <v>40</v>
          </cell>
          <cell r="AN89">
            <v>727</v>
          </cell>
          <cell r="AO89">
            <v>36</v>
          </cell>
          <cell r="AP89">
            <v>75</v>
          </cell>
          <cell r="AQ89">
            <v>57137</v>
          </cell>
          <cell r="AR89">
            <v>151398</v>
          </cell>
          <cell r="AS89"/>
        </row>
        <row r="90">
          <cell r="E90" t="str">
            <v>8763450250</v>
          </cell>
          <cell r="F90" t="str">
            <v>باقرزاده خسروشاهی , سیّدعطا</v>
          </cell>
          <cell r="G90">
            <v>434</v>
          </cell>
          <cell r="H90">
            <v>30</v>
          </cell>
          <cell r="I90">
            <v>30</v>
          </cell>
          <cell r="J90"/>
          <cell r="K90">
            <v>150</v>
          </cell>
          <cell r="L90">
            <v>70</v>
          </cell>
          <cell r="M90"/>
          <cell r="N90"/>
          <cell r="O90"/>
          <cell r="P90">
            <v>58</v>
          </cell>
          <cell r="Q90"/>
          <cell r="R90"/>
          <cell r="S90"/>
          <cell r="T90"/>
          <cell r="U90">
            <v>338</v>
          </cell>
          <cell r="V90">
            <v>20</v>
          </cell>
          <cell r="W90"/>
          <cell r="X90">
            <v>30</v>
          </cell>
          <cell r="Y90"/>
          <cell r="Z90"/>
          <cell r="AA90">
            <v>50</v>
          </cell>
          <cell r="AB90">
            <v>40</v>
          </cell>
          <cell r="AC90">
            <v>20</v>
          </cell>
          <cell r="AD90"/>
          <cell r="AE90"/>
          <cell r="AF90"/>
          <cell r="AG90"/>
          <cell r="AH90"/>
          <cell r="AI90"/>
          <cell r="AJ90">
            <v>60</v>
          </cell>
          <cell r="AK90">
            <v>20</v>
          </cell>
          <cell r="AL90">
            <v>20</v>
          </cell>
          <cell r="AM90">
            <v>40</v>
          </cell>
          <cell r="AN90">
            <v>922</v>
          </cell>
          <cell r="AO90">
            <v>12</v>
          </cell>
          <cell r="AP90">
            <v>18</v>
          </cell>
          <cell r="AQ90">
            <v>57137</v>
          </cell>
          <cell r="AR90">
            <v>151398</v>
          </cell>
          <cell r="AS90"/>
        </row>
        <row r="91">
          <cell r="E91" t="str">
            <v>4825620441</v>
          </cell>
          <cell r="F91" t="str">
            <v>بانک , بنیامین</v>
          </cell>
          <cell r="G91">
            <v>434</v>
          </cell>
          <cell r="H91">
            <v>30</v>
          </cell>
          <cell r="I91">
            <v>-60</v>
          </cell>
          <cell r="J91"/>
          <cell r="K91">
            <v>20</v>
          </cell>
          <cell r="L91">
            <v>50</v>
          </cell>
          <cell r="M91"/>
          <cell r="N91"/>
          <cell r="O91"/>
          <cell r="P91">
            <v>34</v>
          </cell>
          <cell r="Q91"/>
          <cell r="R91"/>
          <cell r="S91"/>
          <cell r="T91"/>
          <cell r="U91">
            <v>74</v>
          </cell>
          <cell r="V91">
            <v>20</v>
          </cell>
          <cell r="W91"/>
          <cell r="X91">
            <v>40</v>
          </cell>
          <cell r="Y91">
            <v>30</v>
          </cell>
          <cell r="Z91">
            <v>40</v>
          </cell>
          <cell r="AA91">
            <v>130</v>
          </cell>
          <cell r="AB91">
            <v>40</v>
          </cell>
          <cell r="AC91">
            <v>20</v>
          </cell>
          <cell r="AD91"/>
          <cell r="AE91"/>
          <cell r="AF91"/>
          <cell r="AG91"/>
          <cell r="AH91"/>
          <cell r="AI91"/>
          <cell r="AJ91">
            <v>60</v>
          </cell>
          <cell r="AK91">
            <v>20</v>
          </cell>
          <cell r="AL91">
            <v>20</v>
          </cell>
          <cell r="AM91">
            <v>40</v>
          </cell>
          <cell r="AN91">
            <v>738</v>
          </cell>
          <cell r="AO91">
            <v>31</v>
          </cell>
          <cell r="AP91">
            <v>67</v>
          </cell>
          <cell r="AQ91">
            <v>57137</v>
          </cell>
          <cell r="AR91">
            <v>151398</v>
          </cell>
          <cell r="AS91"/>
        </row>
        <row r="92">
          <cell r="E92" t="str">
            <v>5029210441</v>
          </cell>
          <cell r="F92" t="str">
            <v>پارسا , آریا</v>
          </cell>
          <cell r="G92">
            <v>434</v>
          </cell>
          <cell r="H92">
            <v>30</v>
          </cell>
          <cell r="I92">
            <v>20</v>
          </cell>
          <cell r="J92"/>
          <cell r="K92">
            <v>10</v>
          </cell>
          <cell r="L92">
            <v>10</v>
          </cell>
          <cell r="M92"/>
          <cell r="N92"/>
          <cell r="O92"/>
          <cell r="P92">
            <v>12</v>
          </cell>
          <cell r="Q92"/>
          <cell r="R92"/>
          <cell r="S92"/>
          <cell r="T92"/>
          <cell r="U92">
            <v>82</v>
          </cell>
          <cell r="V92">
            <v>16</v>
          </cell>
          <cell r="W92"/>
          <cell r="X92">
            <v>30</v>
          </cell>
          <cell r="Y92"/>
          <cell r="Z92"/>
          <cell r="AA92">
            <v>46</v>
          </cell>
          <cell r="AB92">
            <v>20</v>
          </cell>
          <cell r="AC92">
            <v>18</v>
          </cell>
          <cell r="AD92"/>
          <cell r="AE92"/>
          <cell r="AF92"/>
          <cell r="AG92"/>
          <cell r="AH92"/>
          <cell r="AI92"/>
          <cell r="AJ92">
            <v>38</v>
          </cell>
          <cell r="AK92">
            <v>-10</v>
          </cell>
          <cell r="AL92">
            <v>15</v>
          </cell>
          <cell r="AM92">
            <v>5</v>
          </cell>
          <cell r="AN92">
            <v>605</v>
          </cell>
          <cell r="AO92">
            <v>60</v>
          </cell>
          <cell r="AP92">
            <v>150</v>
          </cell>
          <cell r="AQ92">
            <v>57137</v>
          </cell>
          <cell r="AR92">
            <v>151398</v>
          </cell>
          <cell r="AS92"/>
        </row>
        <row r="93">
          <cell r="E93" t="str">
            <v>9962070025</v>
          </cell>
          <cell r="F93" t="str">
            <v>پاوندپور انور , شایان</v>
          </cell>
          <cell r="G93">
            <v>434</v>
          </cell>
          <cell r="H93">
            <v>-10</v>
          </cell>
          <cell r="I93">
            <v>-20</v>
          </cell>
          <cell r="J93"/>
          <cell r="K93">
            <v>20</v>
          </cell>
          <cell r="L93">
            <v>0</v>
          </cell>
          <cell r="M93"/>
          <cell r="N93"/>
          <cell r="O93"/>
          <cell r="P93">
            <v>14</v>
          </cell>
          <cell r="Q93"/>
          <cell r="R93"/>
          <cell r="S93"/>
          <cell r="T93"/>
          <cell r="U93">
            <v>4</v>
          </cell>
          <cell r="V93">
            <v>20</v>
          </cell>
          <cell r="W93"/>
          <cell r="X93">
            <v>20</v>
          </cell>
          <cell r="Y93"/>
          <cell r="Z93"/>
          <cell r="AA93">
            <v>40</v>
          </cell>
          <cell r="AB93">
            <v>40</v>
          </cell>
          <cell r="AC93">
            <v>20</v>
          </cell>
          <cell r="AD93"/>
          <cell r="AE93"/>
          <cell r="AF93"/>
          <cell r="AG93"/>
          <cell r="AH93"/>
          <cell r="AI93"/>
          <cell r="AJ93">
            <v>60</v>
          </cell>
          <cell r="AK93">
            <v>20</v>
          </cell>
          <cell r="AL93">
            <v>15</v>
          </cell>
          <cell r="AM93">
            <v>35</v>
          </cell>
          <cell r="AN93">
            <v>573</v>
          </cell>
          <cell r="AO93">
            <v>65</v>
          </cell>
          <cell r="AP93">
            <v>160</v>
          </cell>
          <cell r="AQ93">
            <v>57137</v>
          </cell>
          <cell r="AR93">
            <v>151398</v>
          </cell>
          <cell r="AS93"/>
        </row>
        <row r="94">
          <cell r="E94" t="str">
            <v>7001580250</v>
          </cell>
          <cell r="F94" t="str">
            <v>تدیّن , آرش</v>
          </cell>
          <cell r="G94">
            <v>434</v>
          </cell>
          <cell r="H94">
            <v>20</v>
          </cell>
          <cell r="I94">
            <v>-60</v>
          </cell>
          <cell r="J94"/>
          <cell r="K94">
            <v>20</v>
          </cell>
          <cell r="L94">
            <v>0</v>
          </cell>
          <cell r="M94"/>
          <cell r="N94"/>
          <cell r="O94"/>
          <cell r="P94">
            <v>3</v>
          </cell>
          <cell r="Q94"/>
          <cell r="R94"/>
          <cell r="S94"/>
          <cell r="T94"/>
          <cell r="U94">
            <v>-17</v>
          </cell>
          <cell r="V94">
            <v>17</v>
          </cell>
          <cell r="W94"/>
          <cell r="X94">
            <v>20</v>
          </cell>
          <cell r="Y94"/>
          <cell r="Z94"/>
          <cell r="AA94">
            <v>37</v>
          </cell>
          <cell r="AB94">
            <v>20</v>
          </cell>
          <cell r="AC94">
            <v>18</v>
          </cell>
          <cell r="AD94"/>
          <cell r="AE94"/>
          <cell r="AF94"/>
          <cell r="AG94"/>
          <cell r="AH94"/>
          <cell r="AI94"/>
          <cell r="AJ94">
            <v>38</v>
          </cell>
          <cell r="AK94">
            <v>-80</v>
          </cell>
          <cell r="AL94">
            <v>5</v>
          </cell>
          <cell r="AM94">
            <v>-75</v>
          </cell>
          <cell r="AN94">
            <v>417</v>
          </cell>
          <cell r="AO94">
            <v>79</v>
          </cell>
          <cell r="AP94">
            <v>214</v>
          </cell>
          <cell r="AQ94">
            <v>57137</v>
          </cell>
          <cell r="AR94">
            <v>151398</v>
          </cell>
          <cell r="AS94"/>
        </row>
        <row r="95">
          <cell r="E95" t="str">
            <v>4801010441</v>
          </cell>
          <cell r="F95" t="str">
            <v>تهرانی , محمّدعلی</v>
          </cell>
          <cell r="G95">
            <v>434</v>
          </cell>
          <cell r="H95">
            <v>10</v>
          </cell>
          <cell r="I95">
            <v>-50</v>
          </cell>
          <cell r="J95"/>
          <cell r="K95">
            <v>40</v>
          </cell>
          <cell r="L95">
            <v>20</v>
          </cell>
          <cell r="M95"/>
          <cell r="N95"/>
          <cell r="O95"/>
          <cell r="P95">
            <v>16</v>
          </cell>
          <cell r="Q95"/>
          <cell r="R95"/>
          <cell r="S95"/>
          <cell r="T95"/>
          <cell r="U95">
            <v>36</v>
          </cell>
          <cell r="V95">
            <v>19</v>
          </cell>
          <cell r="W95"/>
          <cell r="X95">
            <v>30</v>
          </cell>
          <cell r="Y95"/>
          <cell r="Z95"/>
          <cell r="AA95">
            <v>49</v>
          </cell>
          <cell r="AB95">
            <v>30</v>
          </cell>
          <cell r="AC95">
            <v>19</v>
          </cell>
          <cell r="AD95"/>
          <cell r="AE95"/>
          <cell r="AF95"/>
          <cell r="AG95"/>
          <cell r="AH95"/>
          <cell r="AI95"/>
          <cell r="AJ95">
            <v>49</v>
          </cell>
          <cell r="AK95">
            <v>20</v>
          </cell>
          <cell r="AL95">
            <v>20</v>
          </cell>
          <cell r="AM95">
            <v>40</v>
          </cell>
          <cell r="AN95">
            <v>608</v>
          </cell>
          <cell r="AO95">
            <v>59</v>
          </cell>
          <cell r="AP95">
            <v>149</v>
          </cell>
          <cell r="AQ95">
            <v>57137</v>
          </cell>
          <cell r="AR95">
            <v>151398</v>
          </cell>
          <cell r="AS95"/>
        </row>
        <row r="96">
          <cell r="E96" t="str">
            <v>4479850151</v>
          </cell>
          <cell r="F96" t="str">
            <v>تولیتی , سیّدطاها</v>
          </cell>
          <cell r="G96">
            <v>434</v>
          </cell>
          <cell r="H96">
            <v>-10</v>
          </cell>
          <cell r="I96">
            <v>20</v>
          </cell>
          <cell r="J96"/>
          <cell r="K96">
            <v>10</v>
          </cell>
          <cell r="L96">
            <v>30</v>
          </cell>
          <cell r="M96"/>
          <cell r="N96"/>
          <cell r="O96"/>
          <cell r="P96">
            <v>16</v>
          </cell>
          <cell r="Q96"/>
          <cell r="R96"/>
          <cell r="S96"/>
          <cell r="T96"/>
          <cell r="U96">
            <v>66</v>
          </cell>
          <cell r="V96">
            <v>17</v>
          </cell>
          <cell r="W96"/>
          <cell r="X96">
            <v>30</v>
          </cell>
          <cell r="Y96"/>
          <cell r="Z96"/>
          <cell r="AA96">
            <v>47</v>
          </cell>
          <cell r="AB96">
            <v>40</v>
          </cell>
          <cell r="AC96">
            <v>20</v>
          </cell>
          <cell r="AD96"/>
          <cell r="AE96"/>
          <cell r="AF96"/>
          <cell r="AG96"/>
          <cell r="AH96"/>
          <cell r="AI96"/>
          <cell r="AJ96">
            <v>60</v>
          </cell>
          <cell r="AK96">
            <v>20</v>
          </cell>
          <cell r="AL96">
            <v>20</v>
          </cell>
          <cell r="AM96">
            <v>40</v>
          </cell>
          <cell r="AN96">
            <v>647</v>
          </cell>
          <cell r="AO96">
            <v>52</v>
          </cell>
          <cell r="AP96">
            <v>120</v>
          </cell>
          <cell r="AQ96">
            <v>57137</v>
          </cell>
          <cell r="AR96">
            <v>151398</v>
          </cell>
          <cell r="AS96"/>
        </row>
        <row r="97">
          <cell r="E97" t="str">
            <v>7882330250</v>
          </cell>
          <cell r="F97" t="str">
            <v xml:space="preserve">تیمورتاش  , پرهام </v>
          </cell>
          <cell r="G97">
            <v>434</v>
          </cell>
          <cell r="H97">
            <v>20</v>
          </cell>
          <cell r="I97">
            <v>10</v>
          </cell>
          <cell r="J97"/>
          <cell r="K97">
            <v>20</v>
          </cell>
          <cell r="L97">
            <v>30</v>
          </cell>
          <cell r="M97"/>
          <cell r="N97"/>
          <cell r="O97"/>
          <cell r="P97">
            <v>50</v>
          </cell>
          <cell r="Q97"/>
          <cell r="R97"/>
          <cell r="S97"/>
          <cell r="T97"/>
          <cell r="U97">
            <v>130</v>
          </cell>
          <cell r="V97">
            <v>20</v>
          </cell>
          <cell r="W97"/>
          <cell r="X97">
            <v>20</v>
          </cell>
          <cell r="Y97">
            <v>30</v>
          </cell>
          <cell r="Z97"/>
          <cell r="AA97">
            <v>70</v>
          </cell>
          <cell r="AB97">
            <v>30</v>
          </cell>
          <cell r="AC97">
            <v>19</v>
          </cell>
          <cell r="AD97"/>
          <cell r="AE97"/>
          <cell r="AF97"/>
          <cell r="AG97"/>
          <cell r="AH97"/>
          <cell r="AI97"/>
          <cell r="AJ97">
            <v>49</v>
          </cell>
          <cell r="AK97">
            <v>20</v>
          </cell>
          <cell r="AL97">
            <v>20</v>
          </cell>
          <cell r="AM97">
            <v>40</v>
          </cell>
          <cell r="AN97">
            <v>723</v>
          </cell>
          <cell r="AO97">
            <v>37</v>
          </cell>
          <cell r="AP97">
            <v>77</v>
          </cell>
          <cell r="AQ97">
            <v>57137</v>
          </cell>
          <cell r="AR97">
            <v>151398</v>
          </cell>
          <cell r="AS97"/>
        </row>
        <row r="98">
          <cell r="E98" t="str">
            <v>7653810250</v>
          </cell>
          <cell r="F98" t="str">
            <v xml:space="preserve">جمشیدپور  , خشایار </v>
          </cell>
          <cell r="G98">
            <v>434</v>
          </cell>
          <cell r="H98">
            <v>30</v>
          </cell>
          <cell r="I98">
            <v>0</v>
          </cell>
          <cell r="J98"/>
          <cell r="K98">
            <v>200</v>
          </cell>
          <cell r="L98">
            <v>80</v>
          </cell>
          <cell r="M98"/>
          <cell r="N98">
            <v>15</v>
          </cell>
          <cell r="O98"/>
          <cell r="P98">
            <v>52</v>
          </cell>
          <cell r="Q98"/>
          <cell r="R98"/>
          <cell r="S98"/>
          <cell r="T98"/>
          <cell r="U98">
            <v>377</v>
          </cell>
          <cell r="V98">
            <v>20</v>
          </cell>
          <cell r="W98"/>
          <cell r="X98">
            <v>30</v>
          </cell>
          <cell r="Y98"/>
          <cell r="Z98"/>
          <cell r="AA98">
            <v>50</v>
          </cell>
          <cell r="AB98">
            <v>40</v>
          </cell>
          <cell r="AC98">
            <v>20</v>
          </cell>
          <cell r="AD98"/>
          <cell r="AE98"/>
          <cell r="AF98"/>
          <cell r="AG98"/>
          <cell r="AH98"/>
          <cell r="AI98"/>
          <cell r="AJ98">
            <v>60</v>
          </cell>
          <cell r="AK98">
            <v>20</v>
          </cell>
          <cell r="AL98">
            <v>20</v>
          </cell>
          <cell r="AM98">
            <v>40</v>
          </cell>
          <cell r="AN98">
            <v>961</v>
          </cell>
          <cell r="AO98">
            <v>6</v>
          </cell>
          <cell r="AP98">
            <v>7</v>
          </cell>
          <cell r="AQ98">
            <v>57137</v>
          </cell>
          <cell r="AR98">
            <v>151398</v>
          </cell>
          <cell r="AS98"/>
        </row>
        <row r="99">
          <cell r="E99" t="str">
            <v>7952604901</v>
          </cell>
          <cell r="F99" t="str">
            <v>جوهری , آبتین</v>
          </cell>
          <cell r="G99">
            <v>434</v>
          </cell>
          <cell r="H99">
            <v>30</v>
          </cell>
          <cell r="I99">
            <v>30</v>
          </cell>
          <cell r="J99"/>
          <cell r="K99">
            <v>60</v>
          </cell>
          <cell r="L99">
            <v>40</v>
          </cell>
          <cell r="M99"/>
          <cell r="N99"/>
          <cell r="O99"/>
          <cell r="P99">
            <v>49</v>
          </cell>
          <cell r="Q99"/>
          <cell r="R99"/>
          <cell r="S99"/>
          <cell r="T99"/>
          <cell r="U99">
            <v>209</v>
          </cell>
          <cell r="V99">
            <v>20</v>
          </cell>
          <cell r="W99"/>
          <cell r="X99">
            <v>30</v>
          </cell>
          <cell r="Y99">
            <v>30</v>
          </cell>
          <cell r="Z99"/>
          <cell r="AA99">
            <v>80</v>
          </cell>
          <cell r="AB99">
            <v>40</v>
          </cell>
          <cell r="AC99" t="str">
            <v>20</v>
          </cell>
          <cell r="AD99"/>
          <cell r="AE99"/>
          <cell r="AF99"/>
          <cell r="AG99"/>
          <cell r="AH99"/>
          <cell r="AI99"/>
          <cell r="AJ99">
            <v>40</v>
          </cell>
          <cell r="AK99">
            <v>10</v>
          </cell>
          <cell r="AL99">
            <v>20</v>
          </cell>
          <cell r="AM99">
            <v>30</v>
          </cell>
          <cell r="AN99">
            <v>793</v>
          </cell>
          <cell r="AO99">
            <v>22</v>
          </cell>
          <cell r="AP99">
            <v>43</v>
          </cell>
          <cell r="AQ99">
            <v>57137</v>
          </cell>
          <cell r="AR99">
            <v>151398</v>
          </cell>
          <cell r="AS99"/>
        </row>
        <row r="100">
          <cell r="E100" t="str">
            <v>5144310441</v>
          </cell>
          <cell r="F100" t="str">
            <v xml:space="preserve">حاجی معینی  , سینا </v>
          </cell>
          <cell r="G100">
            <v>434</v>
          </cell>
          <cell r="H100">
            <v>30</v>
          </cell>
          <cell r="I100">
            <v>30</v>
          </cell>
          <cell r="J100"/>
          <cell r="K100">
            <v>150</v>
          </cell>
          <cell r="L100">
            <v>80</v>
          </cell>
          <cell r="M100"/>
          <cell r="N100"/>
          <cell r="O100"/>
          <cell r="P100">
            <v>72</v>
          </cell>
          <cell r="Q100"/>
          <cell r="R100"/>
          <cell r="S100"/>
          <cell r="T100"/>
          <cell r="U100">
            <v>362</v>
          </cell>
          <cell r="V100">
            <v>20</v>
          </cell>
          <cell r="W100"/>
          <cell r="X100">
            <v>40</v>
          </cell>
          <cell r="Y100"/>
          <cell r="Z100"/>
          <cell r="AA100">
            <v>60</v>
          </cell>
          <cell r="AB100">
            <v>40</v>
          </cell>
          <cell r="AC100">
            <v>20</v>
          </cell>
          <cell r="AD100"/>
          <cell r="AE100"/>
          <cell r="AF100"/>
          <cell r="AG100"/>
          <cell r="AH100"/>
          <cell r="AI100"/>
          <cell r="AJ100">
            <v>60</v>
          </cell>
          <cell r="AK100">
            <v>20</v>
          </cell>
          <cell r="AL100">
            <v>20</v>
          </cell>
          <cell r="AM100">
            <v>40</v>
          </cell>
          <cell r="AN100">
            <v>956</v>
          </cell>
          <cell r="AO100">
            <v>8</v>
          </cell>
          <cell r="AP100">
            <v>10</v>
          </cell>
          <cell r="AQ100">
            <v>57137</v>
          </cell>
          <cell r="AR100">
            <v>151398</v>
          </cell>
          <cell r="AS100"/>
        </row>
        <row r="101">
          <cell r="E101" t="str">
            <v>5355850441</v>
          </cell>
          <cell r="F101" t="str">
            <v>حریری , ايلياد</v>
          </cell>
          <cell r="G101">
            <v>434</v>
          </cell>
          <cell r="H101">
            <v>-20</v>
          </cell>
          <cell r="I101">
            <v>-30</v>
          </cell>
          <cell r="J101"/>
          <cell r="K101">
            <v>10</v>
          </cell>
          <cell r="L101">
            <v>0</v>
          </cell>
          <cell r="M101"/>
          <cell r="N101"/>
          <cell r="O101"/>
          <cell r="P101">
            <v>4</v>
          </cell>
          <cell r="Q101"/>
          <cell r="R101"/>
          <cell r="S101"/>
          <cell r="T101">
            <v>-15</v>
          </cell>
          <cell r="U101">
            <v>-51</v>
          </cell>
          <cell r="V101">
            <v>17</v>
          </cell>
          <cell r="W101"/>
          <cell r="X101">
            <v>20</v>
          </cell>
          <cell r="Y101"/>
          <cell r="Z101"/>
          <cell r="AA101">
            <v>37</v>
          </cell>
          <cell r="AB101">
            <v>20</v>
          </cell>
          <cell r="AC101">
            <v>18</v>
          </cell>
          <cell r="AD101"/>
          <cell r="AE101"/>
          <cell r="AF101"/>
          <cell r="AG101"/>
          <cell r="AH101"/>
          <cell r="AI101"/>
          <cell r="AJ101">
            <v>38</v>
          </cell>
          <cell r="AK101">
            <v>-100</v>
          </cell>
          <cell r="AL101">
            <v>20</v>
          </cell>
          <cell r="AM101">
            <v>-80</v>
          </cell>
          <cell r="AN101">
            <v>378</v>
          </cell>
          <cell r="AO101">
            <v>80</v>
          </cell>
          <cell r="AP101">
            <v>220</v>
          </cell>
          <cell r="AQ101">
            <v>57137</v>
          </cell>
          <cell r="AR101">
            <v>151398</v>
          </cell>
          <cell r="AS101"/>
        </row>
        <row r="102">
          <cell r="E102" t="str">
            <v>5006250441</v>
          </cell>
          <cell r="F102" t="str">
            <v xml:space="preserve">حسینی زیدآبادی  , سیّدایلیا </v>
          </cell>
          <cell r="G102">
            <v>434</v>
          </cell>
          <cell r="H102">
            <v>20</v>
          </cell>
          <cell r="I102">
            <v>-60</v>
          </cell>
          <cell r="J102"/>
          <cell r="K102">
            <v>10</v>
          </cell>
          <cell r="L102">
            <v>0</v>
          </cell>
          <cell r="M102"/>
          <cell r="N102"/>
          <cell r="O102"/>
          <cell r="P102">
            <v>3</v>
          </cell>
          <cell r="Q102"/>
          <cell r="R102"/>
          <cell r="S102"/>
          <cell r="T102"/>
          <cell r="U102">
            <v>-27</v>
          </cell>
          <cell r="V102">
            <v>18</v>
          </cell>
          <cell r="W102"/>
          <cell r="X102">
            <v>30</v>
          </cell>
          <cell r="Y102"/>
          <cell r="Z102"/>
          <cell r="AA102">
            <v>48</v>
          </cell>
          <cell r="AB102">
            <v>40</v>
          </cell>
          <cell r="AC102">
            <v>19</v>
          </cell>
          <cell r="AD102"/>
          <cell r="AE102"/>
          <cell r="AF102"/>
          <cell r="AG102"/>
          <cell r="AH102"/>
          <cell r="AI102"/>
          <cell r="AJ102">
            <v>59</v>
          </cell>
          <cell r="AK102">
            <v>10</v>
          </cell>
          <cell r="AL102">
            <v>20</v>
          </cell>
          <cell r="AM102">
            <v>30</v>
          </cell>
          <cell r="AN102">
            <v>544</v>
          </cell>
          <cell r="AO102">
            <v>70</v>
          </cell>
          <cell r="AP102">
            <v>177</v>
          </cell>
          <cell r="AQ102">
            <v>57137</v>
          </cell>
          <cell r="AR102">
            <v>151398</v>
          </cell>
          <cell r="AS102"/>
        </row>
        <row r="103">
          <cell r="E103" t="str">
            <v>5381500441</v>
          </cell>
          <cell r="F103" t="str">
            <v xml:space="preserve">حقّي  , پارسا </v>
          </cell>
          <cell r="G103">
            <v>434</v>
          </cell>
          <cell r="H103">
            <v>30</v>
          </cell>
          <cell r="I103">
            <v>30</v>
          </cell>
          <cell r="J103"/>
          <cell r="K103">
            <v>60</v>
          </cell>
          <cell r="L103">
            <v>60</v>
          </cell>
          <cell r="M103"/>
          <cell r="N103"/>
          <cell r="O103"/>
          <cell r="P103">
            <v>73</v>
          </cell>
          <cell r="Q103"/>
          <cell r="R103"/>
          <cell r="S103"/>
          <cell r="T103"/>
          <cell r="U103">
            <v>253</v>
          </cell>
          <cell r="V103">
            <v>20</v>
          </cell>
          <cell r="W103"/>
          <cell r="X103">
            <v>40</v>
          </cell>
          <cell r="Y103">
            <v>30</v>
          </cell>
          <cell r="Z103">
            <v>10</v>
          </cell>
          <cell r="AA103">
            <v>100</v>
          </cell>
          <cell r="AB103">
            <v>40</v>
          </cell>
          <cell r="AC103">
            <v>20</v>
          </cell>
          <cell r="AD103"/>
          <cell r="AE103"/>
          <cell r="AF103"/>
          <cell r="AG103"/>
          <cell r="AH103"/>
          <cell r="AI103"/>
          <cell r="AJ103">
            <v>60</v>
          </cell>
          <cell r="AK103">
            <v>20</v>
          </cell>
          <cell r="AL103">
            <v>20</v>
          </cell>
          <cell r="AM103">
            <v>40</v>
          </cell>
          <cell r="AN103">
            <v>887</v>
          </cell>
          <cell r="AO103">
            <v>14</v>
          </cell>
          <cell r="AP103">
            <v>24</v>
          </cell>
          <cell r="AQ103">
            <v>57137</v>
          </cell>
          <cell r="AR103">
            <v>151398</v>
          </cell>
          <cell r="AS103"/>
        </row>
        <row r="104">
          <cell r="E104" t="str">
            <v>0870220026</v>
          </cell>
          <cell r="F104" t="str">
            <v xml:space="preserve">حکیمی نژاد  , پوریا </v>
          </cell>
          <cell r="G104">
            <v>434</v>
          </cell>
          <cell r="H104">
            <v>-20</v>
          </cell>
          <cell r="I104">
            <v>30</v>
          </cell>
          <cell r="J104"/>
          <cell r="K104">
            <v>10</v>
          </cell>
          <cell r="L104">
            <v>0</v>
          </cell>
          <cell r="M104"/>
          <cell r="N104"/>
          <cell r="O104"/>
          <cell r="P104">
            <v>2</v>
          </cell>
          <cell r="Q104"/>
          <cell r="R104"/>
          <cell r="S104"/>
          <cell r="T104">
            <v>-5</v>
          </cell>
          <cell r="U104">
            <v>17</v>
          </cell>
          <cell r="V104">
            <v>17</v>
          </cell>
          <cell r="W104"/>
          <cell r="X104">
            <v>30</v>
          </cell>
          <cell r="Y104"/>
          <cell r="Z104"/>
          <cell r="AA104">
            <v>47</v>
          </cell>
          <cell r="AB104">
            <v>20</v>
          </cell>
          <cell r="AC104">
            <v>18</v>
          </cell>
          <cell r="AD104"/>
          <cell r="AE104"/>
          <cell r="AF104"/>
          <cell r="AG104"/>
          <cell r="AH104"/>
          <cell r="AI104"/>
          <cell r="AJ104">
            <v>38</v>
          </cell>
          <cell r="AK104">
            <v>-40</v>
          </cell>
          <cell r="AL104">
            <v>5</v>
          </cell>
          <cell r="AM104">
            <v>-35</v>
          </cell>
          <cell r="AN104">
            <v>501</v>
          </cell>
          <cell r="AO104">
            <v>74</v>
          </cell>
          <cell r="AP104">
            <v>195</v>
          </cell>
          <cell r="AQ104">
            <v>57137</v>
          </cell>
          <cell r="AR104">
            <v>151398</v>
          </cell>
          <cell r="AS104"/>
        </row>
        <row r="105">
          <cell r="E105" t="str">
            <v>4693370441</v>
          </cell>
          <cell r="F105" t="str">
            <v xml:space="preserve">حلیمی  , طاها </v>
          </cell>
          <cell r="G105">
            <v>434</v>
          </cell>
          <cell r="H105">
            <v>-10</v>
          </cell>
          <cell r="I105">
            <v>30</v>
          </cell>
          <cell r="J105"/>
          <cell r="K105">
            <v>10</v>
          </cell>
          <cell r="L105">
            <v>0</v>
          </cell>
          <cell r="M105"/>
          <cell r="N105"/>
          <cell r="O105"/>
          <cell r="P105">
            <v>17</v>
          </cell>
          <cell r="Q105"/>
          <cell r="R105"/>
          <cell r="S105"/>
          <cell r="T105"/>
          <cell r="U105">
            <v>47</v>
          </cell>
          <cell r="V105">
            <v>19</v>
          </cell>
          <cell r="W105"/>
          <cell r="X105">
            <v>20</v>
          </cell>
          <cell r="Y105"/>
          <cell r="Z105"/>
          <cell r="AA105">
            <v>39</v>
          </cell>
          <cell r="AB105">
            <v>40</v>
          </cell>
          <cell r="AC105">
            <v>20</v>
          </cell>
          <cell r="AD105"/>
          <cell r="AE105"/>
          <cell r="AF105"/>
          <cell r="AG105"/>
          <cell r="AH105"/>
          <cell r="AI105"/>
          <cell r="AJ105">
            <v>60</v>
          </cell>
          <cell r="AK105">
            <v>10</v>
          </cell>
          <cell r="AL105">
            <v>15</v>
          </cell>
          <cell r="AM105">
            <v>25</v>
          </cell>
          <cell r="AN105">
            <v>605</v>
          </cell>
          <cell r="AO105">
            <v>60</v>
          </cell>
          <cell r="AP105">
            <v>150</v>
          </cell>
          <cell r="AQ105">
            <v>57137</v>
          </cell>
          <cell r="AR105">
            <v>151398</v>
          </cell>
          <cell r="AS105"/>
        </row>
        <row r="106">
          <cell r="E106" t="str">
            <v>4401190481</v>
          </cell>
          <cell r="F106" t="str">
            <v>خرسندی فر , محمدجواد</v>
          </cell>
          <cell r="G106">
            <v>434</v>
          </cell>
          <cell r="H106">
            <v>-20</v>
          </cell>
          <cell r="I106">
            <v>30</v>
          </cell>
          <cell r="J106"/>
          <cell r="K106">
            <v>10</v>
          </cell>
          <cell r="L106">
            <v>0</v>
          </cell>
          <cell r="M106"/>
          <cell r="N106"/>
          <cell r="O106"/>
          <cell r="P106">
            <v>7</v>
          </cell>
          <cell r="Q106"/>
          <cell r="R106"/>
          <cell r="S106"/>
          <cell r="T106"/>
          <cell r="U106">
            <v>27</v>
          </cell>
          <cell r="V106">
            <v>20</v>
          </cell>
          <cell r="W106"/>
          <cell r="X106">
            <v>20</v>
          </cell>
          <cell r="Y106"/>
          <cell r="Z106"/>
          <cell r="AA106">
            <v>40</v>
          </cell>
          <cell r="AB106">
            <v>35</v>
          </cell>
          <cell r="AC106" t="str">
            <v>19.5</v>
          </cell>
          <cell r="AD106"/>
          <cell r="AE106"/>
          <cell r="AF106"/>
          <cell r="AG106"/>
          <cell r="AH106"/>
          <cell r="AI106"/>
          <cell r="AJ106">
            <v>35</v>
          </cell>
          <cell r="AK106">
            <v>-10</v>
          </cell>
          <cell r="AL106">
            <v>15</v>
          </cell>
          <cell r="AM106">
            <v>5</v>
          </cell>
          <cell r="AN106">
            <v>541</v>
          </cell>
          <cell r="AO106">
            <v>71</v>
          </cell>
          <cell r="AP106">
            <v>180</v>
          </cell>
          <cell r="AQ106">
            <v>57137</v>
          </cell>
          <cell r="AR106">
            <v>151398</v>
          </cell>
          <cell r="AS106"/>
        </row>
        <row r="107">
          <cell r="E107" t="str">
            <v>6329690250</v>
          </cell>
          <cell r="F107" t="str">
            <v>خسروی اقدم , پارسا</v>
          </cell>
          <cell r="G107">
            <v>434</v>
          </cell>
          <cell r="H107">
            <v>30</v>
          </cell>
          <cell r="I107">
            <v>-10</v>
          </cell>
          <cell r="J107"/>
          <cell r="K107">
            <v>20</v>
          </cell>
          <cell r="L107">
            <v>20</v>
          </cell>
          <cell r="M107"/>
          <cell r="N107"/>
          <cell r="O107"/>
          <cell r="P107">
            <v>28</v>
          </cell>
          <cell r="Q107"/>
          <cell r="R107"/>
          <cell r="S107"/>
          <cell r="T107"/>
          <cell r="U107">
            <v>88</v>
          </cell>
          <cell r="V107">
            <v>18</v>
          </cell>
          <cell r="W107"/>
          <cell r="X107">
            <v>40</v>
          </cell>
          <cell r="Y107"/>
          <cell r="Z107"/>
          <cell r="AA107">
            <v>58</v>
          </cell>
          <cell r="AB107">
            <v>30</v>
          </cell>
          <cell r="AC107">
            <v>19</v>
          </cell>
          <cell r="AD107"/>
          <cell r="AE107"/>
          <cell r="AF107"/>
          <cell r="AG107"/>
          <cell r="AH107"/>
          <cell r="AI107"/>
          <cell r="AJ107">
            <v>49</v>
          </cell>
          <cell r="AK107">
            <v>20</v>
          </cell>
          <cell r="AL107">
            <v>20</v>
          </cell>
          <cell r="AM107">
            <v>40</v>
          </cell>
          <cell r="AN107">
            <v>669</v>
          </cell>
          <cell r="AO107">
            <v>47</v>
          </cell>
          <cell r="AP107">
            <v>108</v>
          </cell>
          <cell r="AQ107">
            <v>57137</v>
          </cell>
          <cell r="AR107">
            <v>151398</v>
          </cell>
          <cell r="AS107"/>
        </row>
        <row r="108">
          <cell r="E108" t="str">
            <v>9770160200</v>
          </cell>
          <cell r="F108" t="str">
            <v>خشنودی , امیرعلی</v>
          </cell>
          <cell r="G108">
            <v>434</v>
          </cell>
          <cell r="H108">
            <v>-10</v>
          </cell>
          <cell r="I108">
            <v>20</v>
          </cell>
          <cell r="J108"/>
          <cell r="K108">
            <v>20</v>
          </cell>
          <cell r="L108">
            <v>0</v>
          </cell>
          <cell r="M108"/>
          <cell r="N108"/>
          <cell r="O108"/>
          <cell r="P108">
            <v>16</v>
          </cell>
          <cell r="Q108"/>
          <cell r="R108"/>
          <cell r="S108"/>
          <cell r="T108"/>
          <cell r="U108">
            <v>46</v>
          </cell>
          <cell r="V108">
            <v>17</v>
          </cell>
          <cell r="W108"/>
          <cell r="X108">
            <v>20</v>
          </cell>
          <cell r="Y108">
            <v>30</v>
          </cell>
          <cell r="Z108"/>
          <cell r="AA108">
            <v>67</v>
          </cell>
          <cell r="AB108">
            <v>30</v>
          </cell>
          <cell r="AC108">
            <v>19</v>
          </cell>
          <cell r="AD108"/>
          <cell r="AE108"/>
          <cell r="AF108"/>
          <cell r="AG108"/>
          <cell r="AH108"/>
          <cell r="AI108"/>
          <cell r="AJ108">
            <v>49</v>
          </cell>
          <cell r="AK108">
            <v>-130</v>
          </cell>
          <cell r="AL108">
            <v>15</v>
          </cell>
          <cell r="AM108">
            <v>-115</v>
          </cell>
          <cell r="AN108">
            <v>481</v>
          </cell>
          <cell r="AO108">
            <v>75</v>
          </cell>
          <cell r="AP108">
            <v>204</v>
          </cell>
          <cell r="AQ108">
            <v>57137</v>
          </cell>
          <cell r="AR108">
            <v>151398</v>
          </cell>
          <cell r="AS108"/>
        </row>
        <row r="109">
          <cell r="E109" t="str">
            <v>4995700441</v>
          </cell>
          <cell r="F109" t="str">
            <v xml:space="preserve">خمسه  , سام </v>
          </cell>
          <cell r="G109">
            <v>434</v>
          </cell>
          <cell r="H109">
            <v>20</v>
          </cell>
          <cell r="I109">
            <v>30</v>
          </cell>
          <cell r="J109"/>
          <cell r="K109">
            <v>20</v>
          </cell>
          <cell r="L109">
            <v>30</v>
          </cell>
          <cell r="M109"/>
          <cell r="N109"/>
          <cell r="O109"/>
          <cell r="P109">
            <v>17</v>
          </cell>
          <cell r="Q109"/>
          <cell r="R109"/>
          <cell r="S109"/>
          <cell r="T109"/>
          <cell r="U109">
            <v>117</v>
          </cell>
          <cell r="V109">
            <v>20</v>
          </cell>
          <cell r="W109"/>
          <cell r="X109">
            <v>30</v>
          </cell>
          <cell r="Y109"/>
          <cell r="Z109"/>
          <cell r="AA109">
            <v>50</v>
          </cell>
          <cell r="AB109">
            <v>40</v>
          </cell>
          <cell r="AC109">
            <v>20</v>
          </cell>
          <cell r="AD109"/>
          <cell r="AE109"/>
          <cell r="AF109"/>
          <cell r="AG109"/>
          <cell r="AH109"/>
          <cell r="AI109"/>
          <cell r="AJ109">
            <v>60</v>
          </cell>
          <cell r="AK109">
            <v>20</v>
          </cell>
          <cell r="AL109">
            <v>20</v>
          </cell>
          <cell r="AM109">
            <v>40</v>
          </cell>
          <cell r="AN109">
            <v>701</v>
          </cell>
          <cell r="AO109">
            <v>40</v>
          </cell>
          <cell r="AP109">
            <v>91</v>
          </cell>
          <cell r="AQ109">
            <v>57137</v>
          </cell>
          <cell r="AR109">
            <v>151398</v>
          </cell>
          <cell r="AS109"/>
        </row>
        <row r="110">
          <cell r="E110" t="str">
            <v>7083530250</v>
          </cell>
          <cell r="F110" t="str">
            <v>دباغی , امیرحسین</v>
          </cell>
          <cell r="G110">
            <v>434</v>
          </cell>
          <cell r="H110">
            <v>30</v>
          </cell>
          <cell r="I110">
            <v>-60</v>
          </cell>
          <cell r="J110"/>
          <cell r="K110">
            <v>40</v>
          </cell>
          <cell r="L110">
            <v>40</v>
          </cell>
          <cell r="M110"/>
          <cell r="N110"/>
          <cell r="O110"/>
          <cell r="P110">
            <v>7</v>
          </cell>
          <cell r="Q110"/>
          <cell r="R110"/>
          <cell r="S110"/>
          <cell r="T110"/>
          <cell r="U110">
            <v>57</v>
          </cell>
          <cell r="V110">
            <v>20</v>
          </cell>
          <cell r="W110"/>
          <cell r="X110">
            <v>30</v>
          </cell>
          <cell r="Y110">
            <v>30</v>
          </cell>
          <cell r="Z110"/>
          <cell r="AA110">
            <v>80</v>
          </cell>
          <cell r="AB110">
            <v>40</v>
          </cell>
          <cell r="AC110">
            <v>20</v>
          </cell>
          <cell r="AD110"/>
          <cell r="AE110"/>
          <cell r="AF110"/>
          <cell r="AG110"/>
          <cell r="AH110"/>
          <cell r="AI110"/>
          <cell r="AJ110">
            <v>60</v>
          </cell>
          <cell r="AK110">
            <v>20</v>
          </cell>
          <cell r="AL110">
            <v>20</v>
          </cell>
          <cell r="AM110">
            <v>40</v>
          </cell>
          <cell r="AN110">
            <v>671</v>
          </cell>
          <cell r="AO110">
            <v>46</v>
          </cell>
          <cell r="AP110">
            <v>107</v>
          </cell>
          <cell r="AQ110">
            <v>57137</v>
          </cell>
          <cell r="AR110">
            <v>151398</v>
          </cell>
          <cell r="AS110"/>
        </row>
        <row r="111">
          <cell r="E111" t="str">
            <v>5307020441</v>
          </cell>
          <cell r="F111" t="str">
            <v>درویشعلی پور , محمدرضا</v>
          </cell>
          <cell r="G111">
            <v>434</v>
          </cell>
          <cell r="H111">
            <v>30</v>
          </cell>
          <cell r="I111">
            <v>-20</v>
          </cell>
          <cell r="J111"/>
          <cell r="K111">
            <v>10</v>
          </cell>
          <cell r="L111">
            <v>30</v>
          </cell>
          <cell r="M111"/>
          <cell r="N111"/>
          <cell r="O111"/>
          <cell r="P111">
            <v>35</v>
          </cell>
          <cell r="Q111"/>
          <cell r="R111"/>
          <cell r="S111"/>
          <cell r="T111"/>
          <cell r="U111">
            <v>85</v>
          </cell>
          <cell r="V111">
            <v>20</v>
          </cell>
          <cell r="W111"/>
          <cell r="X111">
            <v>30</v>
          </cell>
          <cell r="Y111">
            <v>30</v>
          </cell>
          <cell r="Z111">
            <v>30</v>
          </cell>
          <cell r="AA111">
            <v>110</v>
          </cell>
          <cell r="AB111">
            <v>30</v>
          </cell>
          <cell r="AC111">
            <v>19</v>
          </cell>
          <cell r="AD111"/>
          <cell r="AE111"/>
          <cell r="AF111"/>
          <cell r="AG111"/>
          <cell r="AH111"/>
          <cell r="AI111"/>
          <cell r="AJ111">
            <v>49</v>
          </cell>
          <cell r="AK111">
            <v>20</v>
          </cell>
          <cell r="AL111">
            <v>20</v>
          </cell>
          <cell r="AM111">
            <v>40</v>
          </cell>
          <cell r="AN111">
            <v>718</v>
          </cell>
          <cell r="AO111">
            <v>38</v>
          </cell>
          <cell r="AP111">
            <v>79</v>
          </cell>
          <cell r="AQ111">
            <v>57137</v>
          </cell>
          <cell r="AR111">
            <v>151398</v>
          </cell>
          <cell r="AS111"/>
        </row>
        <row r="112">
          <cell r="E112" t="str">
            <v>3177810151</v>
          </cell>
          <cell r="F112" t="str">
            <v xml:space="preserve">دميرچي  , ارشيا </v>
          </cell>
          <cell r="G112">
            <v>434</v>
          </cell>
          <cell r="H112">
            <v>10</v>
          </cell>
          <cell r="I112">
            <v>30</v>
          </cell>
          <cell r="J112"/>
          <cell r="K112">
            <v>10</v>
          </cell>
          <cell r="L112">
            <v>0</v>
          </cell>
          <cell r="M112"/>
          <cell r="N112"/>
          <cell r="O112"/>
          <cell r="P112">
            <v>16</v>
          </cell>
          <cell r="Q112"/>
          <cell r="R112"/>
          <cell r="S112"/>
          <cell r="T112"/>
          <cell r="U112">
            <v>66</v>
          </cell>
          <cell r="V112">
            <v>20</v>
          </cell>
          <cell r="W112"/>
          <cell r="X112">
            <v>20</v>
          </cell>
          <cell r="Y112"/>
          <cell r="Z112"/>
          <cell r="AA112">
            <v>40</v>
          </cell>
          <cell r="AB112">
            <v>40</v>
          </cell>
          <cell r="AC112">
            <v>20</v>
          </cell>
          <cell r="AD112"/>
          <cell r="AE112"/>
          <cell r="AF112"/>
          <cell r="AG112"/>
          <cell r="AH112"/>
          <cell r="AI112"/>
          <cell r="AJ112">
            <v>60</v>
          </cell>
          <cell r="AK112">
            <v>0</v>
          </cell>
          <cell r="AL112">
            <v>15</v>
          </cell>
          <cell r="AM112">
            <v>15</v>
          </cell>
          <cell r="AN112">
            <v>615</v>
          </cell>
          <cell r="AO112">
            <v>57</v>
          </cell>
          <cell r="AP112">
            <v>143</v>
          </cell>
          <cell r="AQ112">
            <v>57137</v>
          </cell>
          <cell r="AR112">
            <v>151398</v>
          </cell>
          <cell r="AS112"/>
        </row>
        <row r="113">
          <cell r="E113" t="str">
            <v>4479970481</v>
          </cell>
          <cell r="F113" t="str">
            <v>دهقانی , سید علیرضا</v>
          </cell>
          <cell r="G113">
            <v>434</v>
          </cell>
          <cell r="H113">
            <v>20</v>
          </cell>
          <cell r="I113">
            <v>0</v>
          </cell>
          <cell r="J113"/>
          <cell r="K113">
            <v>20</v>
          </cell>
          <cell r="L113">
            <v>0</v>
          </cell>
          <cell r="M113"/>
          <cell r="N113">
            <v>10</v>
          </cell>
          <cell r="O113"/>
          <cell r="P113">
            <v>13</v>
          </cell>
          <cell r="Q113"/>
          <cell r="R113"/>
          <cell r="S113"/>
          <cell r="T113"/>
          <cell r="U113">
            <v>63</v>
          </cell>
          <cell r="V113">
            <v>17</v>
          </cell>
          <cell r="W113"/>
          <cell r="X113">
            <v>20</v>
          </cell>
          <cell r="Y113"/>
          <cell r="Z113"/>
          <cell r="AA113">
            <v>37</v>
          </cell>
          <cell r="AB113">
            <v>30</v>
          </cell>
          <cell r="AC113">
            <v>19</v>
          </cell>
          <cell r="AD113"/>
          <cell r="AE113"/>
          <cell r="AF113"/>
          <cell r="AG113"/>
          <cell r="AH113"/>
          <cell r="AI113"/>
          <cell r="AJ113">
            <v>49</v>
          </cell>
          <cell r="AK113">
            <v>20</v>
          </cell>
          <cell r="AL113">
            <v>20</v>
          </cell>
          <cell r="AM113">
            <v>40</v>
          </cell>
          <cell r="AN113">
            <v>623</v>
          </cell>
          <cell r="AO113">
            <v>55</v>
          </cell>
          <cell r="AP113">
            <v>133</v>
          </cell>
          <cell r="AQ113">
            <v>57137</v>
          </cell>
          <cell r="AR113">
            <v>151398</v>
          </cell>
          <cell r="AS113"/>
        </row>
        <row r="114">
          <cell r="E114" t="str">
            <v>5265270441</v>
          </cell>
          <cell r="F114" t="str">
            <v xml:space="preserve">ذبیحی  , امیرحسین </v>
          </cell>
          <cell r="G114">
            <v>434</v>
          </cell>
          <cell r="H114">
            <v>30</v>
          </cell>
          <cell r="I114">
            <v>30</v>
          </cell>
          <cell r="J114"/>
          <cell r="K114">
            <v>150</v>
          </cell>
          <cell r="L114">
            <v>70</v>
          </cell>
          <cell r="M114"/>
          <cell r="N114"/>
          <cell r="O114"/>
          <cell r="P114">
            <v>4</v>
          </cell>
          <cell r="Q114"/>
          <cell r="R114"/>
          <cell r="S114"/>
          <cell r="T114"/>
          <cell r="U114">
            <v>284</v>
          </cell>
          <cell r="V114">
            <v>20</v>
          </cell>
          <cell r="W114"/>
          <cell r="X114">
            <v>40</v>
          </cell>
          <cell r="Y114"/>
          <cell r="Z114"/>
          <cell r="AA114">
            <v>60</v>
          </cell>
          <cell r="AB114">
            <v>40</v>
          </cell>
          <cell r="AC114">
            <v>20</v>
          </cell>
          <cell r="AD114"/>
          <cell r="AE114"/>
          <cell r="AF114"/>
          <cell r="AG114"/>
          <cell r="AH114"/>
          <cell r="AI114"/>
          <cell r="AJ114">
            <v>60</v>
          </cell>
          <cell r="AK114">
            <v>20</v>
          </cell>
          <cell r="AL114">
            <v>20</v>
          </cell>
          <cell r="AM114">
            <v>40</v>
          </cell>
          <cell r="AN114">
            <v>878</v>
          </cell>
          <cell r="AO114">
            <v>15</v>
          </cell>
          <cell r="AP114">
            <v>26</v>
          </cell>
          <cell r="AQ114">
            <v>57137</v>
          </cell>
          <cell r="AR114">
            <v>151398</v>
          </cell>
          <cell r="AS114"/>
        </row>
        <row r="115">
          <cell r="E115" t="str">
            <v>1496191745</v>
          </cell>
          <cell r="F115" t="str">
            <v>راوند , محمد</v>
          </cell>
          <cell r="G115">
            <v>434</v>
          </cell>
          <cell r="H115">
            <v>30</v>
          </cell>
          <cell r="I115">
            <v>-40</v>
          </cell>
          <cell r="J115"/>
          <cell r="K115">
            <v>150</v>
          </cell>
          <cell r="L115">
            <v>60</v>
          </cell>
          <cell r="M115"/>
          <cell r="N115"/>
          <cell r="O115"/>
          <cell r="P115">
            <v>58</v>
          </cell>
          <cell r="Q115"/>
          <cell r="R115"/>
          <cell r="S115"/>
          <cell r="T115"/>
          <cell r="U115">
            <v>258</v>
          </cell>
          <cell r="V115">
            <v>20</v>
          </cell>
          <cell r="W115"/>
          <cell r="X115">
            <v>40</v>
          </cell>
          <cell r="Y115"/>
          <cell r="Z115"/>
          <cell r="AA115">
            <v>60</v>
          </cell>
          <cell r="AB115">
            <v>40</v>
          </cell>
          <cell r="AC115">
            <v>20</v>
          </cell>
          <cell r="AD115"/>
          <cell r="AE115"/>
          <cell r="AF115"/>
          <cell r="AG115"/>
          <cell r="AH115"/>
          <cell r="AI115"/>
          <cell r="AJ115">
            <v>60</v>
          </cell>
          <cell r="AK115">
            <v>20</v>
          </cell>
          <cell r="AL115">
            <v>20</v>
          </cell>
          <cell r="AM115">
            <v>40</v>
          </cell>
          <cell r="AN115">
            <v>852</v>
          </cell>
          <cell r="AO115">
            <v>17</v>
          </cell>
          <cell r="AP115">
            <v>29</v>
          </cell>
          <cell r="AQ115">
            <v>57137</v>
          </cell>
          <cell r="AR115">
            <v>151398</v>
          </cell>
          <cell r="AS115"/>
        </row>
        <row r="116">
          <cell r="E116" t="str">
            <v>7198610250</v>
          </cell>
          <cell r="F116" t="str">
            <v>سرهنگی , محمدعلی</v>
          </cell>
          <cell r="G116">
            <v>434</v>
          </cell>
          <cell r="H116">
            <v>30</v>
          </cell>
          <cell r="I116">
            <v>30</v>
          </cell>
          <cell r="J116"/>
          <cell r="K116">
            <v>10</v>
          </cell>
          <cell r="L116">
            <v>10</v>
          </cell>
          <cell r="M116"/>
          <cell r="N116"/>
          <cell r="O116"/>
          <cell r="P116">
            <v>45</v>
          </cell>
          <cell r="Q116"/>
          <cell r="R116"/>
          <cell r="S116"/>
          <cell r="T116"/>
          <cell r="U116">
            <v>125</v>
          </cell>
          <cell r="V116">
            <v>19</v>
          </cell>
          <cell r="W116"/>
          <cell r="X116">
            <v>40</v>
          </cell>
          <cell r="Y116"/>
          <cell r="Z116">
            <v>30</v>
          </cell>
          <cell r="AA116">
            <v>89</v>
          </cell>
          <cell r="AB116">
            <v>30</v>
          </cell>
          <cell r="AC116">
            <v>19</v>
          </cell>
          <cell r="AD116"/>
          <cell r="AE116"/>
          <cell r="AF116"/>
          <cell r="AG116"/>
          <cell r="AH116"/>
          <cell r="AI116"/>
          <cell r="AJ116">
            <v>49</v>
          </cell>
          <cell r="AK116">
            <v>20</v>
          </cell>
          <cell r="AL116">
            <v>20</v>
          </cell>
          <cell r="AM116">
            <v>40</v>
          </cell>
          <cell r="AN116">
            <v>737</v>
          </cell>
          <cell r="AO116">
            <v>32</v>
          </cell>
          <cell r="AP116">
            <v>68</v>
          </cell>
          <cell r="AQ116">
            <v>57137</v>
          </cell>
          <cell r="AR116">
            <v>151398</v>
          </cell>
          <cell r="AS116"/>
        </row>
        <row r="117">
          <cell r="E117" t="str">
            <v>4978290441</v>
          </cell>
          <cell r="F117" t="str">
            <v xml:space="preserve">سعیدی  , علیرضا </v>
          </cell>
          <cell r="G117">
            <v>434</v>
          </cell>
          <cell r="H117">
            <v>30</v>
          </cell>
          <cell r="I117">
            <v>20</v>
          </cell>
          <cell r="J117"/>
          <cell r="K117">
            <v>200</v>
          </cell>
          <cell r="L117">
            <v>80</v>
          </cell>
          <cell r="M117"/>
          <cell r="N117">
            <v>15</v>
          </cell>
          <cell r="O117"/>
          <cell r="P117">
            <v>76</v>
          </cell>
          <cell r="Q117"/>
          <cell r="R117"/>
          <cell r="S117"/>
          <cell r="T117"/>
          <cell r="U117">
            <v>421</v>
          </cell>
          <cell r="V117">
            <v>20</v>
          </cell>
          <cell r="W117"/>
          <cell r="X117">
            <v>20</v>
          </cell>
          <cell r="Y117"/>
          <cell r="Z117"/>
          <cell r="AA117">
            <v>40</v>
          </cell>
          <cell r="AB117">
            <v>40</v>
          </cell>
          <cell r="AC117">
            <v>20</v>
          </cell>
          <cell r="AD117"/>
          <cell r="AE117"/>
          <cell r="AF117"/>
          <cell r="AG117"/>
          <cell r="AH117"/>
          <cell r="AI117"/>
          <cell r="AJ117">
            <v>60</v>
          </cell>
          <cell r="AK117">
            <v>20</v>
          </cell>
          <cell r="AL117">
            <v>20</v>
          </cell>
          <cell r="AM117">
            <v>40</v>
          </cell>
          <cell r="AN117">
            <v>995</v>
          </cell>
          <cell r="AO117">
            <v>3</v>
          </cell>
          <cell r="AP117">
            <v>4</v>
          </cell>
          <cell r="AQ117">
            <v>57137</v>
          </cell>
          <cell r="AR117">
            <v>151398</v>
          </cell>
          <cell r="AS117"/>
        </row>
        <row r="118">
          <cell r="E118" t="str">
            <v>5462260441</v>
          </cell>
          <cell r="F118" t="str">
            <v xml:space="preserve">سیگارودی  , پارسا </v>
          </cell>
          <cell r="G118">
            <v>434</v>
          </cell>
          <cell r="H118">
            <v>-20</v>
          </cell>
          <cell r="I118">
            <v>10</v>
          </cell>
          <cell r="J118"/>
          <cell r="K118">
            <v>10</v>
          </cell>
          <cell r="L118">
            <v>0</v>
          </cell>
          <cell r="M118"/>
          <cell r="N118"/>
          <cell r="O118"/>
          <cell r="P118">
            <v>2</v>
          </cell>
          <cell r="Q118"/>
          <cell r="R118"/>
          <cell r="S118"/>
          <cell r="T118">
            <v>-5</v>
          </cell>
          <cell r="U118">
            <v>-3</v>
          </cell>
          <cell r="V118"/>
          <cell r="W118">
            <v>50</v>
          </cell>
          <cell r="X118">
            <v>40</v>
          </cell>
          <cell r="Y118"/>
          <cell r="Z118"/>
          <cell r="AA118">
            <v>90</v>
          </cell>
          <cell r="AB118">
            <v>40</v>
          </cell>
          <cell r="AC118" t="str">
            <v>20</v>
          </cell>
          <cell r="AD118"/>
          <cell r="AE118"/>
          <cell r="AF118"/>
          <cell r="AG118"/>
          <cell r="AH118"/>
          <cell r="AI118"/>
          <cell r="AJ118">
            <v>40</v>
          </cell>
          <cell r="AK118">
            <v>10</v>
          </cell>
          <cell r="AL118">
            <v>15</v>
          </cell>
          <cell r="AM118">
            <v>25</v>
          </cell>
          <cell r="AN118">
            <v>586</v>
          </cell>
          <cell r="AO118">
            <v>64</v>
          </cell>
          <cell r="AP118">
            <v>158</v>
          </cell>
          <cell r="AQ118">
            <v>57137</v>
          </cell>
          <cell r="AR118">
            <v>151398</v>
          </cell>
          <cell r="AS118"/>
        </row>
        <row r="119">
          <cell r="E119" t="str">
            <v>9130420200</v>
          </cell>
          <cell r="F119" t="str">
            <v xml:space="preserve">شرقی صومعه  , محمّدسجاد </v>
          </cell>
          <cell r="G119">
            <v>434</v>
          </cell>
          <cell r="H119">
            <v>-20</v>
          </cell>
          <cell r="I119">
            <v>30</v>
          </cell>
          <cell r="J119"/>
          <cell r="K119">
            <v>10</v>
          </cell>
          <cell r="L119">
            <v>0</v>
          </cell>
          <cell r="M119"/>
          <cell r="N119"/>
          <cell r="O119"/>
          <cell r="P119">
            <v>2</v>
          </cell>
          <cell r="Q119"/>
          <cell r="R119"/>
          <cell r="S119"/>
          <cell r="T119"/>
          <cell r="U119">
            <v>22</v>
          </cell>
          <cell r="V119">
            <v>15</v>
          </cell>
          <cell r="W119"/>
          <cell r="X119">
            <v>30</v>
          </cell>
          <cell r="Y119"/>
          <cell r="Z119"/>
          <cell r="AA119">
            <v>45</v>
          </cell>
          <cell r="AB119">
            <v>40</v>
          </cell>
          <cell r="AC119">
            <v>20</v>
          </cell>
          <cell r="AD119"/>
          <cell r="AE119"/>
          <cell r="AF119"/>
          <cell r="AG119"/>
          <cell r="AH119"/>
          <cell r="AI119"/>
          <cell r="AJ119">
            <v>60</v>
          </cell>
          <cell r="AK119">
            <v>-40</v>
          </cell>
          <cell r="AL119">
            <v>20</v>
          </cell>
          <cell r="AM119">
            <v>-20</v>
          </cell>
          <cell r="AN119">
            <v>541</v>
          </cell>
          <cell r="AO119">
            <v>71</v>
          </cell>
          <cell r="AP119">
            <v>180</v>
          </cell>
          <cell r="AQ119">
            <v>57137</v>
          </cell>
          <cell r="AR119">
            <v>151398</v>
          </cell>
          <cell r="AS119"/>
        </row>
        <row r="120">
          <cell r="E120" t="str">
            <v>8223260250</v>
          </cell>
          <cell r="F120" t="str">
            <v xml:space="preserve">شریفی  , دانوش </v>
          </cell>
          <cell r="G120">
            <v>434</v>
          </cell>
          <cell r="H120">
            <v>30</v>
          </cell>
          <cell r="I120">
            <v>30</v>
          </cell>
          <cell r="J120"/>
          <cell r="K120">
            <v>40</v>
          </cell>
          <cell r="L120">
            <v>50</v>
          </cell>
          <cell r="M120"/>
          <cell r="N120"/>
          <cell r="O120"/>
          <cell r="P120">
            <v>58</v>
          </cell>
          <cell r="Q120"/>
          <cell r="R120"/>
          <cell r="S120"/>
          <cell r="T120"/>
          <cell r="U120">
            <v>208</v>
          </cell>
          <cell r="V120">
            <v>20</v>
          </cell>
          <cell r="W120"/>
          <cell r="X120">
            <v>30</v>
          </cell>
          <cell r="Y120"/>
          <cell r="Z120"/>
          <cell r="AA120">
            <v>50</v>
          </cell>
          <cell r="AB120">
            <v>40</v>
          </cell>
          <cell r="AC120">
            <v>20</v>
          </cell>
          <cell r="AD120"/>
          <cell r="AE120"/>
          <cell r="AF120"/>
          <cell r="AG120"/>
          <cell r="AH120"/>
          <cell r="AI120"/>
          <cell r="AJ120">
            <v>60</v>
          </cell>
          <cell r="AK120">
            <v>20</v>
          </cell>
          <cell r="AL120">
            <v>20</v>
          </cell>
          <cell r="AM120">
            <v>40</v>
          </cell>
          <cell r="AN120">
            <v>792</v>
          </cell>
          <cell r="AO120">
            <v>23</v>
          </cell>
          <cell r="AP120">
            <v>44</v>
          </cell>
          <cell r="AQ120">
            <v>57137</v>
          </cell>
          <cell r="AR120">
            <v>151398</v>
          </cell>
          <cell r="AS120"/>
        </row>
        <row r="121">
          <cell r="E121" t="str">
            <v>4504580441</v>
          </cell>
          <cell r="F121" t="str">
            <v xml:space="preserve">شهریارنیا  , سیّدشهراد </v>
          </cell>
          <cell r="G121">
            <v>434</v>
          </cell>
          <cell r="H121">
            <v>0</v>
          </cell>
          <cell r="I121">
            <v>-60</v>
          </cell>
          <cell r="J121"/>
          <cell r="K121">
            <v>10</v>
          </cell>
          <cell r="L121">
            <v>0</v>
          </cell>
          <cell r="M121"/>
          <cell r="N121"/>
          <cell r="O121"/>
          <cell r="P121">
            <v>28</v>
          </cell>
          <cell r="Q121"/>
          <cell r="R121"/>
          <cell r="S121"/>
          <cell r="T121"/>
          <cell r="U121">
            <v>-22</v>
          </cell>
          <cell r="V121">
            <v>20</v>
          </cell>
          <cell r="W121"/>
          <cell r="X121">
            <v>30</v>
          </cell>
          <cell r="Y121"/>
          <cell r="Z121"/>
          <cell r="AA121">
            <v>50</v>
          </cell>
          <cell r="AB121">
            <v>35</v>
          </cell>
          <cell r="AC121">
            <v>19</v>
          </cell>
          <cell r="AD121"/>
          <cell r="AE121"/>
          <cell r="AF121"/>
          <cell r="AG121"/>
          <cell r="AH121"/>
          <cell r="AI121"/>
          <cell r="AJ121">
            <v>54</v>
          </cell>
          <cell r="AK121">
            <v>20</v>
          </cell>
          <cell r="AL121">
            <v>20</v>
          </cell>
          <cell r="AM121">
            <v>40</v>
          </cell>
          <cell r="AN121">
            <v>556</v>
          </cell>
          <cell r="AO121">
            <v>69</v>
          </cell>
          <cell r="AP121">
            <v>171</v>
          </cell>
          <cell r="AQ121">
            <v>57137</v>
          </cell>
          <cell r="AR121">
            <v>151398</v>
          </cell>
          <cell r="AS121"/>
        </row>
        <row r="122">
          <cell r="E122" t="str">
            <v>4942600441</v>
          </cell>
          <cell r="F122" t="str">
            <v>شیرازی , آروین</v>
          </cell>
          <cell r="G122">
            <v>434</v>
          </cell>
          <cell r="H122">
            <v>20</v>
          </cell>
          <cell r="I122">
            <v>-50</v>
          </cell>
          <cell r="J122"/>
          <cell r="K122">
            <v>10</v>
          </cell>
          <cell r="L122">
            <v>20</v>
          </cell>
          <cell r="M122"/>
          <cell r="N122"/>
          <cell r="O122"/>
          <cell r="P122">
            <v>35</v>
          </cell>
          <cell r="Q122"/>
          <cell r="R122"/>
          <cell r="S122"/>
          <cell r="T122"/>
          <cell r="U122">
            <v>35</v>
          </cell>
          <cell r="V122">
            <v>20</v>
          </cell>
          <cell r="W122"/>
          <cell r="X122">
            <v>30</v>
          </cell>
          <cell r="Y122"/>
          <cell r="Z122"/>
          <cell r="AA122">
            <v>50</v>
          </cell>
          <cell r="AB122">
            <v>40</v>
          </cell>
          <cell r="AC122" t="str">
            <v>20</v>
          </cell>
          <cell r="AD122"/>
          <cell r="AE122"/>
          <cell r="AF122"/>
          <cell r="AG122"/>
          <cell r="AH122"/>
          <cell r="AI122"/>
          <cell r="AJ122">
            <v>40</v>
          </cell>
          <cell r="AK122">
            <v>20</v>
          </cell>
          <cell r="AL122">
            <v>15</v>
          </cell>
          <cell r="AM122">
            <v>35</v>
          </cell>
          <cell r="AN122">
            <v>594</v>
          </cell>
          <cell r="AO122">
            <v>63</v>
          </cell>
          <cell r="AP122">
            <v>156</v>
          </cell>
          <cell r="AQ122">
            <v>57137</v>
          </cell>
          <cell r="AR122">
            <v>151398</v>
          </cell>
          <cell r="AS122"/>
        </row>
        <row r="123">
          <cell r="E123" t="str">
            <v>4199910151</v>
          </cell>
          <cell r="F123" t="str">
            <v>صفرزاده , امیرپارسا</v>
          </cell>
          <cell r="G123">
            <v>434</v>
          </cell>
          <cell r="H123">
            <v>20</v>
          </cell>
          <cell r="I123">
            <v>30</v>
          </cell>
          <cell r="J123"/>
          <cell r="K123">
            <v>40</v>
          </cell>
          <cell r="L123">
            <v>40</v>
          </cell>
          <cell r="M123"/>
          <cell r="N123"/>
          <cell r="O123"/>
          <cell r="P123">
            <v>22</v>
          </cell>
          <cell r="Q123"/>
          <cell r="R123"/>
          <cell r="S123"/>
          <cell r="T123"/>
          <cell r="U123">
            <v>152</v>
          </cell>
          <cell r="V123">
            <v>20</v>
          </cell>
          <cell r="W123"/>
          <cell r="X123">
            <v>60</v>
          </cell>
          <cell r="Y123"/>
          <cell r="Z123"/>
          <cell r="AA123">
            <v>80</v>
          </cell>
          <cell r="AB123">
            <v>40</v>
          </cell>
          <cell r="AC123">
            <v>20</v>
          </cell>
          <cell r="AD123"/>
          <cell r="AE123"/>
          <cell r="AF123"/>
          <cell r="AG123"/>
          <cell r="AH123"/>
          <cell r="AI123"/>
          <cell r="AJ123">
            <v>60</v>
          </cell>
          <cell r="AK123">
            <v>20</v>
          </cell>
          <cell r="AL123">
            <v>20</v>
          </cell>
          <cell r="AM123">
            <v>40</v>
          </cell>
          <cell r="AN123">
            <v>766</v>
          </cell>
          <cell r="AO123">
            <v>29</v>
          </cell>
          <cell r="AP123">
            <v>54</v>
          </cell>
          <cell r="AQ123">
            <v>57137</v>
          </cell>
          <cell r="AR123">
            <v>151398</v>
          </cell>
          <cell r="AS123"/>
        </row>
        <row r="124">
          <cell r="E124" t="str">
            <v>0877310201</v>
          </cell>
          <cell r="F124" t="str">
            <v xml:space="preserve">صوری  , امیرمهدی </v>
          </cell>
          <cell r="G124">
            <v>434</v>
          </cell>
          <cell r="H124">
            <v>30</v>
          </cell>
          <cell r="I124">
            <v>-30</v>
          </cell>
          <cell r="J124"/>
          <cell r="K124">
            <v>10</v>
          </cell>
          <cell r="L124">
            <v>20</v>
          </cell>
          <cell r="M124"/>
          <cell r="N124"/>
          <cell r="O124"/>
          <cell r="P124">
            <v>29</v>
          </cell>
          <cell r="Q124"/>
          <cell r="R124"/>
          <cell r="S124"/>
          <cell r="T124"/>
          <cell r="U124">
            <v>59</v>
          </cell>
          <cell r="V124">
            <v>20</v>
          </cell>
          <cell r="W124"/>
          <cell r="X124">
            <v>50</v>
          </cell>
          <cell r="Y124">
            <v>30</v>
          </cell>
          <cell r="Z124"/>
          <cell r="AA124">
            <v>100</v>
          </cell>
          <cell r="AB124">
            <v>40</v>
          </cell>
          <cell r="AC124" t="str">
            <v>20</v>
          </cell>
          <cell r="AD124"/>
          <cell r="AE124"/>
          <cell r="AF124"/>
          <cell r="AG124"/>
          <cell r="AH124"/>
          <cell r="AI124"/>
          <cell r="AJ124">
            <v>40</v>
          </cell>
          <cell r="AK124">
            <v>20</v>
          </cell>
          <cell r="AL124">
            <v>20</v>
          </cell>
          <cell r="AM124">
            <v>40</v>
          </cell>
          <cell r="AN124">
            <v>673</v>
          </cell>
          <cell r="AO124">
            <v>45</v>
          </cell>
          <cell r="AP124">
            <v>106</v>
          </cell>
          <cell r="AQ124">
            <v>57137</v>
          </cell>
          <cell r="AR124">
            <v>151398</v>
          </cell>
          <cell r="AS124"/>
        </row>
        <row r="125">
          <cell r="E125" t="str">
            <v>5649300151</v>
          </cell>
          <cell r="F125" t="str">
            <v xml:space="preserve">طاهرپور  , امیرسبحان </v>
          </cell>
          <cell r="G125">
            <v>434</v>
          </cell>
          <cell r="H125">
            <v>20</v>
          </cell>
          <cell r="I125">
            <v>30</v>
          </cell>
          <cell r="J125"/>
          <cell r="K125">
            <v>10</v>
          </cell>
          <cell r="L125">
            <v>20</v>
          </cell>
          <cell r="M125"/>
          <cell r="N125"/>
          <cell r="O125"/>
          <cell r="P125">
            <v>28</v>
          </cell>
          <cell r="Q125"/>
          <cell r="R125"/>
          <cell r="S125"/>
          <cell r="T125"/>
          <cell r="U125">
            <v>108</v>
          </cell>
          <cell r="V125">
            <v>20</v>
          </cell>
          <cell r="W125"/>
          <cell r="X125">
            <v>40</v>
          </cell>
          <cell r="Y125">
            <v>30</v>
          </cell>
          <cell r="Z125"/>
          <cell r="AA125">
            <v>90</v>
          </cell>
          <cell r="AB125">
            <v>40</v>
          </cell>
          <cell r="AC125">
            <v>20</v>
          </cell>
          <cell r="AD125"/>
          <cell r="AE125"/>
          <cell r="AF125"/>
          <cell r="AG125"/>
          <cell r="AH125"/>
          <cell r="AI125"/>
          <cell r="AJ125">
            <v>60</v>
          </cell>
          <cell r="AK125">
            <v>20</v>
          </cell>
          <cell r="AL125">
            <v>20</v>
          </cell>
          <cell r="AM125">
            <v>40</v>
          </cell>
          <cell r="AN125">
            <v>732</v>
          </cell>
          <cell r="AO125">
            <v>34</v>
          </cell>
          <cell r="AP125">
            <v>71</v>
          </cell>
          <cell r="AQ125">
            <v>57137</v>
          </cell>
          <cell r="AR125">
            <v>151398</v>
          </cell>
          <cell r="AS125"/>
        </row>
        <row r="126">
          <cell r="E126" t="str">
            <v>7997580250</v>
          </cell>
          <cell r="F126" t="str">
            <v xml:space="preserve">طاهریان  , احسان </v>
          </cell>
          <cell r="G126">
            <v>434</v>
          </cell>
          <cell r="H126">
            <v>30</v>
          </cell>
          <cell r="I126">
            <v>30</v>
          </cell>
          <cell r="J126"/>
          <cell r="K126">
            <v>10</v>
          </cell>
          <cell r="L126">
            <v>0</v>
          </cell>
          <cell r="M126"/>
          <cell r="N126"/>
          <cell r="O126"/>
          <cell r="P126">
            <v>13</v>
          </cell>
          <cell r="Q126"/>
          <cell r="R126"/>
          <cell r="S126"/>
          <cell r="T126"/>
          <cell r="U126">
            <v>83</v>
          </cell>
          <cell r="V126">
            <v>17</v>
          </cell>
          <cell r="W126"/>
          <cell r="X126">
            <v>40</v>
          </cell>
          <cell r="Y126"/>
          <cell r="Z126"/>
          <cell r="AA126">
            <v>57</v>
          </cell>
          <cell r="AB126">
            <v>20</v>
          </cell>
          <cell r="AC126">
            <v>18</v>
          </cell>
          <cell r="AD126"/>
          <cell r="AE126"/>
          <cell r="AF126"/>
          <cell r="AG126"/>
          <cell r="AH126"/>
          <cell r="AI126"/>
          <cell r="AJ126">
            <v>38</v>
          </cell>
          <cell r="AK126">
            <v>0</v>
          </cell>
          <cell r="AL126">
            <v>20</v>
          </cell>
          <cell r="AM126">
            <v>20</v>
          </cell>
          <cell r="AN126">
            <v>632</v>
          </cell>
          <cell r="AO126">
            <v>54</v>
          </cell>
          <cell r="AP126">
            <v>128</v>
          </cell>
          <cell r="AQ126">
            <v>57137</v>
          </cell>
          <cell r="AR126">
            <v>151398</v>
          </cell>
          <cell r="AS126"/>
        </row>
        <row r="127">
          <cell r="E127" t="str">
            <v>5225640441</v>
          </cell>
          <cell r="F127" t="str">
            <v xml:space="preserve">طباطبایی  , سیّدمهدیار </v>
          </cell>
          <cell r="G127">
            <v>434</v>
          </cell>
          <cell r="H127">
            <v>-20</v>
          </cell>
          <cell r="I127">
            <v>-50</v>
          </cell>
          <cell r="J127"/>
          <cell r="K127">
            <v>10</v>
          </cell>
          <cell r="L127">
            <v>0</v>
          </cell>
          <cell r="M127"/>
          <cell r="N127"/>
          <cell r="O127"/>
          <cell r="P127">
            <v>2</v>
          </cell>
          <cell r="Q127"/>
          <cell r="R127"/>
          <cell r="S127"/>
          <cell r="T127"/>
          <cell r="U127">
            <v>-58</v>
          </cell>
          <cell r="V127">
            <v>20</v>
          </cell>
          <cell r="W127"/>
          <cell r="X127">
            <v>30</v>
          </cell>
          <cell r="Y127"/>
          <cell r="Z127"/>
          <cell r="AA127">
            <v>50</v>
          </cell>
          <cell r="AB127">
            <v>40</v>
          </cell>
          <cell r="AC127">
            <v>20</v>
          </cell>
          <cell r="AD127"/>
          <cell r="AE127"/>
          <cell r="AF127"/>
          <cell r="AG127"/>
          <cell r="AH127"/>
          <cell r="AI127"/>
          <cell r="AJ127">
            <v>60</v>
          </cell>
          <cell r="AK127">
            <v>-50</v>
          </cell>
          <cell r="AL127">
            <v>15</v>
          </cell>
          <cell r="AM127">
            <v>-35</v>
          </cell>
          <cell r="AN127">
            <v>451</v>
          </cell>
          <cell r="AO127">
            <v>77</v>
          </cell>
          <cell r="AP127">
            <v>209</v>
          </cell>
          <cell r="AQ127">
            <v>57137</v>
          </cell>
          <cell r="AR127">
            <v>151398</v>
          </cell>
          <cell r="AS127"/>
        </row>
        <row r="128">
          <cell r="E128" t="str">
            <v>9460394711</v>
          </cell>
          <cell r="F128" t="str">
            <v xml:space="preserve">طوماری  , آرتین </v>
          </cell>
          <cell r="G128">
            <v>434</v>
          </cell>
          <cell r="H128">
            <v>30</v>
          </cell>
          <cell r="I128">
            <v>30</v>
          </cell>
          <cell r="J128"/>
          <cell r="K128">
            <v>150</v>
          </cell>
          <cell r="L128">
            <v>80</v>
          </cell>
          <cell r="M128"/>
          <cell r="N128"/>
          <cell r="O128"/>
          <cell r="P128">
            <v>85</v>
          </cell>
          <cell r="Q128"/>
          <cell r="R128"/>
          <cell r="S128"/>
          <cell r="T128"/>
          <cell r="U128">
            <v>375</v>
          </cell>
          <cell r="V128">
            <v>20</v>
          </cell>
          <cell r="W128"/>
          <cell r="X128">
            <v>40</v>
          </cell>
          <cell r="Y128">
            <v>30</v>
          </cell>
          <cell r="Z128"/>
          <cell r="AA128">
            <v>90</v>
          </cell>
          <cell r="AB128">
            <v>40</v>
          </cell>
          <cell r="AC128">
            <v>20</v>
          </cell>
          <cell r="AD128">
            <v>30</v>
          </cell>
          <cell r="AE128"/>
          <cell r="AF128"/>
          <cell r="AG128"/>
          <cell r="AH128"/>
          <cell r="AI128"/>
          <cell r="AJ128">
            <v>90</v>
          </cell>
          <cell r="AK128">
            <v>20</v>
          </cell>
          <cell r="AL128">
            <v>20</v>
          </cell>
          <cell r="AM128">
            <v>40</v>
          </cell>
          <cell r="AN128">
            <v>1029</v>
          </cell>
          <cell r="AO128">
            <v>2</v>
          </cell>
          <cell r="AP128">
            <v>2</v>
          </cell>
          <cell r="AQ128">
            <v>57137</v>
          </cell>
          <cell r="AR128">
            <v>151398</v>
          </cell>
          <cell r="AS128"/>
        </row>
        <row r="129">
          <cell r="E129" t="str">
            <v>5365910441</v>
          </cell>
          <cell r="F129" t="str">
            <v xml:space="preserve">عابدی  , امیرعلی </v>
          </cell>
          <cell r="G129">
            <v>434</v>
          </cell>
          <cell r="H129">
            <v>10</v>
          </cell>
          <cell r="I129">
            <v>20</v>
          </cell>
          <cell r="J129"/>
          <cell r="K129">
            <v>10</v>
          </cell>
          <cell r="L129">
            <v>20</v>
          </cell>
          <cell r="M129"/>
          <cell r="N129"/>
          <cell r="O129"/>
          <cell r="P129">
            <v>20</v>
          </cell>
          <cell r="Q129"/>
          <cell r="R129"/>
          <cell r="S129"/>
          <cell r="T129"/>
          <cell r="U129">
            <v>80</v>
          </cell>
          <cell r="V129">
            <v>20</v>
          </cell>
          <cell r="W129"/>
          <cell r="X129">
            <v>60</v>
          </cell>
          <cell r="Y129">
            <v>30</v>
          </cell>
          <cell r="Z129"/>
          <cell r="AA129">
            <v>110</v>
          </cell>
          <cell r="AB129">
            <v>40</v>
          </cell>
          <cell r="AC129">
            <v>20</v>
          </cell>
          <cell r="AD129"/>
          <cell r="AE129"/>
          <cell r="AF129"/>
          <cell r="AG129"/>
          <cell r="AH129"/>
          <cell r="AI129"/>
          <cell r="AJ129">
            <v>60</v>
          </cell>
          <cell r="AK129">
            <v>10</v>
          </cell>
          <cell r="AL129">
            <v>20</v>
          </cell>
          <cell r="AM129">
            <v>30</v>
          </cell>
          <cell r="AN129">
            <v>714</v>
          </cell>
          <cell r="AO129">
            <v>39</v>
          </cell>
          <cell r="AP129">
            <v>82</v>
          </cell>
          <cell r="AQ129">
            <v>57137</v>
          </cell>
          <cell r="AR129">
            <v>151398</v>
          </cell>
          <cell r="AS129"/>
        </row>
        <row r="130">
          <cell r="E130" t="str">
            <v>9488490200</v>
          </cell>
          <cell r="F130" t="str">
            <v>عسگری فر , امیرحسین</v>
          </cell>
          <cell r="G130">
            <v>434</v>
          </cell>
          <cell r="H130">
            <v>30</v>
          </cell>
          <cell r="I130">
            <v>30</v>
          </cell>
          <cell r="J130"/>
          <cell r="K130">
            <v>10</v>
          </cell>
          <cell r="L130">
            <v>0</v>
          </cell>
          <cell r="M130"/>
          <cell r="N130"/>
          <cell r="O130"/>
          <cell r="P130">
            <v>34</v>
          </cell>
          <cell r="Q130"/>
          <cell r="R130"/>
          <cell r="S130"/>
          <cell r="T130"/>
          <cell r="U130">
            <v>104</v>
          </cell>
          <cell r="V130">
            <v>17</v>
          </cell>
          <cell r="W130"/>
          <cell r="X130">
            <v>30</v>
          </cell>
          <cell r="Y130">
            <v>30</v>
          </cell>
          <cell r="Z130"/>
          <cell r="AA130">
            <v>77</v>
          </cell>
          <cell r="AB130">
            <v>40</v>
          </cell>
          <cell r="AC130" t="str">
            <v>20</v>
          </cell>
          <cell r="AD130"/>
          <cell r="AE130"/>
          <cell r="AF130"/>
          <cell r="AG130"/>
          <cell r="AH130"/>
          <cell r="AI130"/>
          <cell r="AJ130">
            <v>40</v>
          </cell>
          <cell r="AK130">
            <v>20</v>
          </cell>
          <cell r="AL130">
            <v>20</v>
          </cell>
          <cell r="AM130">
            <v>40</v>
          </cell>
          <cell r="AN130">
            <v>695</v>
          </cell>
          <cell r="AO130">
            <v>41</v>
          </cell>
          <cell r="AP130">
            <v>95</v>
          </cell>
          <cell r="AQ130">
            <v>57137</v>
          </cell>
          <cell r="AR130">
            <v>151398</v>
          </cell>
          <cell r="AS130"/>
        </row>
        <row r="131">
          <cell r="E131" t="str">
            <v>7691900250</v>
          </cell>
          <cell r="F131" t="str">
            <v xml:space="preserve">غفّاری  , دانیال </v>
          </cell>
          <cell r="G131">
            <v>434</v>
          </cell>
          <cell r="H131">
            <v>20</v>
          </cell>
          <cell r="I131">
            <v>30</v>
          </cell>
          <cell r="J131"/>
          <cell r="K131">
            <v>20</v>
          </cell>
          <cell r="L131">
            <v>20</v>
          </cell>
          <cell r="M131"/>
          <cell r="N131"/>
          <cell r="O131"/>
          <cell r="P131">
            <v>29</v>
          </cell>
          <cell r="Q131"/>
          <cell r="R131"/>
          <cell r="S131"/>
          <cell r="T131">
            <v>-10</v>
          </cell>
          <cell r="U131">
            <v>109</v>
          </cell>
          <cell r="V131">
            <v>20</v>
          </cell>
          <cell r="W131"/>
          <cell r="X131">
            <v>20</v>
          </cell>
          <cell r="Y131"/>
          <cell r="Z131"/>
          <cell r="AA131">
            <v>40</v>
          </cell>
          <cell r="AB131">
            <v>40</v>
          </cell>
          <cell r="AC131" t="str">
            <v>20</v>
          </cell>
          <cell r="AD131"/>
          <cell r="AE131"/>
          <cell r="AF131"/>
          <cell r="AG131"/>
          <cell r="AH131"/>
          <cell r="AI131"/>
          <cell r="AJ131">
            <v>40</v>
          </cell>
          <cell r="AK131">
            <v>20</v>
          </cell>
          <cell r="AL131">
            <v>20</v>
          </cell>
          <cell r="AM131">
            <v>40</v>
          </cell>
          <cell r="AN131">
            <v>663</v>
          </cell>
          <cell r="AO131">
            <v>48</v>
          </cell>
          <cell r="AP131">
            <v>113</v>
          </cell>
          <cell r="AQ131">
            <v>57137</v>
          </cell>
          <cell r="AR131">
            <v>151398</v>
          </cell>
          <cell r="AS131"/>
        </row>
        <row r="132">
          <cell r="E132" t="str">
            <v>7684880250</v>
          </cell>
          <cell r="F132" t="str">
            <v xml:space="preserve">غفوری  , شهداد </v>
          </cell>
          <cell r="G132">
            <v>434</v>
          </cell>
          <cell r="H132">
            <v>30</v>
          </cell>
          <cell r="I132">
            <v>20</v>
          </cell>
          <cell r="J132"/>
          <cell r="K132">
            <v>100</v>
          </cell>
          <cell r="L132">
            <v>60</v>
          </cell>
          <cell r="M132"/>
          <cell r="N132"/>
          <cell r="O132"/>
          <cell r="P132">
            <v>68</v>
          </cell>
          <cell r="Q132"/>
          <cell r="R132"/>
          <cell r="S132"/>
          <cell r="T132"/>
          <cell r="U132">
            <v>278</v>
          </cell>
          <cell r="V132">
            <v>20</v>
          </cell>
          <cell r="W132"/>
          <cell r="X132">
            <v>30</v>
          </cell>
          <cell r="Y132"/>
          <cell r="Z132"/>
          <cell r="AA132">
            <v>50</v>
          </cell>
          <cell r="AB132">
            <v>40</v>
          </cell>
          <cell r="AC132">
            <v>20</v>
          </cell>
          <cell r="AD132">
            <v>30</v>
          </cell>
          <cell r="AE132"/>
          <cell r="AF132"/>
          <cell r="AG132"/>
          <cell r="AH132"/>
          <cell r="AI132"/>
          <cell r="AJ132">
            <v>90</v>
          </cell>
          <cell r="AK132">
            <v>20</v>
          </cell>
          <cell r="AL132">
            <v>20</v>
          </cell>
          <cell r="AM132">
            <v>40</v>
          </cell>
          <cell r="AN132">
            <v>892</v>
          </cell>
          <cell r="AO132">
            <v>13</v>
          </cell>
          <cell r="AP132">
            <v>23</v>
          </cell>
          <cell r="AQ132">
            <v>57137</v>
          </cell>
          <cell r="AR132">
            <v>151398</v>
          </cell>
          <cell r="AS132"/>
        </row>
        <row r="133">
          <cell r="E133" t="str">
            <v>2625350151</v>
          </cell>
          <cell r="F133" t="str">
            <v xml:space="preserve">فروتن پی  , علی </v>
          </cell>
          <cell r="G133">
            <v>434</v>
          </cell>
          <cell r="H133">
            <v>30</v>
          </cell>
          <cell r="I133">
            <v>10</v>
          </cell>
          <cell r="J133"/>
          <cell r="K133">
            <v>60</v>
          </cell>
          <cell r="L133">
            <v>40</v>
          </cell>
          <cell r="M133"/>
          <cell r="N133"/>
          <cell r="O133"/>
          <cell r="P133">
            <v>5</v>
          </cell>
          <cell r="Q133"/>
          <cell r="R133"/>
          <cell r="S133"/>
          <cell r="T133"/>
          <cell r="U133">
            <v>145</v>
          </cell>
          <cell r="V133">
            <v>17</v>
          </cell>
          <cell r="W133"/>
          <cell r="X133">
            <v>30</v>
          </cell>
          <cell r="Y133"/>
          <cell r="Z133">
            <v>20</v>
          </cell>
          <cell r="AA133">
            <v>67</v>
          </cell>
          <cell r="AB133">
            <v>30</v>
          </cell>
          <cell r="AC133">
            <v>19</v>
          </cell>
          <cell r="AD133"/>
          <cell r="AE133"/>
          <cell r="AF133"/>
          <cell r="AG133"/>
          <cell r="AH133"/>
          <cell r="AI133"/>
          <cell r="AJ133">
            <v>49</v>
          </cell>
          <cell r="AK133">
            <v>20</v>
          </cell>
          <cell r="AL133">
            <v>20</v>
          </cell>
          <cell r="AM133">
            <v>40</v>
          </cell>
          <cell r="AN133">
            <v>735</v>
          </cell>
          <cell r="AO133">
            <v>33</v>
          </cell>
          <cell r="AP133">
            <v>69</v>
          </cell>
          <cell r="AQ133">
            <v>57137</v>
          </cell>
          <cell r="AR133">
            <v>151398</v>
          </cell>
          <cell r="AS133"/>
        </row>
        <row r="134">
          <cell r="E134" t="str">
            <v>5636000441</v>
          </cell>
          <cell r="F134" t="str">
            <v xml:space="preserve">فلسفین  , محمّدفرزین </v>
          </cell>
          <cell r="G134">
            <v>434</v>
          </cell>
          <cell r="H134">
            <v>-10</v>
          </cell>
          <cell r="I134">
            <v>-50</v>
          </cell>
          <cell r="J134"/>
          <cell r="K134">
            <v>10</v>
          </cell>
          <cell r="L134">
            <v>0</v>
          </cell>
          <cell r="M134"/>
          <cell r="N134"/>
          <cell r="O134"/>
          <cell r="P134">
            <v>10</v>
          </cell>
          <cell r="Q134"/>
          <cell r="R134"/>
          <cell r="S134"/>
          <cell r="T134"/>
          <cell r="U134">
            <v>-40</v>
          </cell>
          <cell r="V134">
            <v>18</v>
          </cell>
          <cell r="W134"/>
          <cell r="X134">
            <v>30</v>
          </cell>
          <cell r="Y134">
            <v>30</v>
          </cell>
          <cell r="Z134"/>
          <cell r="AA134">
            <v>78</v>
          </cell>
          <cell r="AB134">
            <v>20</v>
          </cell>
          <cell r="AC134">
            <v>18</v>
          </cell>
          <cell r="AD134">
            <v>30</v>
          </cell>
          <cell r="AE134"/>
          <cell r="AF134"/>
          <cell r="AG134"/>
          <cell r="AH134"/>
          <cell r="AI134"/>
          <cell r="AJ134">
            <v>68</v>
          </cell>
          <cell r="AK134">
            <v>10</v>
          </cell>
          <cell r="AL134">
            <v>20</v>
          </cell>
          <cell r="AM134">
            <v>30</v>
          </cell>
          <cell r="AN134">
            <v>570</v>
          </cell>
          <cell r="AO134">
            <v>66</v>
          </cell>
          <cell r="AP134">
            <v>163</v>
          </cell>
          <cell r="AQ134">
            <v>57137</v>
          </cell>
          <cell r="AR134">
            <v>151398</v>
          </cell>
          <cell r="AS134"/>
        </row>
        <row r="135">
          <cell r="E135" t="str">
            <v>9141454711</v>
          </cell>
          <cell r="F135" t="str">
            <v xml:space="preserve">قاسمی  , ارشان </v>
          </cell>
          <cell r="G135">
            <v>434</v>
          </cell>
          <cell r="H135">
            <v>20</v>
          </cell>
          <cell r="I135">
            <v>-20</v>
          </cell>
          <cell r="J135"/>
          <cell r="K135">
            <v>10</v>
          </cell>
          <cell r="L135">
            <v>10</v>
          </cell>
          <cell r="M135"/>
          <cell r="N135"/>
          <cell r="O135"/>
          <cell r="P135">
            <v>18</v>
          </cell>
          <cell r="Q135"/>
          <cell r="R135"/>
          <cell r="S135"/>
          <cell r="T135"/>
          <cell r="U135">
            <v>38</v>
          </cell>
          <cell r="V135">
            <v>20</v>
          </cell>
          <cell r="W135"/>
          <cell r="X135">
            <v>30</v>
          </cell>
          <cell r="Y135"/>
          <cell r="Z135"/>
          <cell r="AA135">
            <v>50</v>
          </cell>
          <cell r="AB135">
            <v>40</v>
          </cell>
          <cell r="AC135">
            <v>20</v>
          </cell>
          <cell r="AD135">
            <v>30</v>
          </cell>
          <cell r="AE135"/>
          <cell r="AF135"/>
          <cell r="AG135"/>
          <cell r="AH135"/>
          <cell r="AI135"/>
          <cell r="AJ135">
            <v>90</v>
          </cell>
          <cell r="AK135">
            <v>20</v>
          </cell>
          <cell r="AL135">
            <v>20</v>
          </cell>
          <cell r="AM135">
            <v>40</v>
          </cell>
          <cell r="AN135">
            <v>652</v>
          </cell>
          <cell r="AO135">
            <v>51</v>
          </cell>
          <cell r="AP135">
            <v>119</v>
          </cell>
          <cell r="AQ135">
            <v>57137</v>
          </cell>
          <cell r="AR135">
            <v>151398</v>
          </cell>
          <cell r="AS135"/>
        </row>
        <row r="136">
          <cell r="E136" t="str">
            <v>4794800441</v>
          </cell>
          <cell r="F136" t="str">
            <v xml:space="preserve">قنبری  , محمّدیاسین </v>
          </cell>
          <cell r="G136">
            <v>434</v>
          </cell>
          <cell r="H136">
            <v>10</v>
          </cell>
          <cell r="I136">
            <v>10</v>
          </cell>
          <cell r="J136"/>
          <cell r="K136">
            <v>20</v>
          </cell>
          <cell r="L136">
            <v>20</v>
          </cell>
          <cell r="M136"/>
          <cell r="N136"/>
          <cell r="O136"/>
          <cell r="P136">
            <v>1</v>
          </cell>
          <cell r="Q136"/>
          <cell r="R136"/>
          <cell r="S136"/>
          <cell r="T136"/>
          <cell r="U136">
            <v>61</v>
          </cell>
          <cell r="V136">
            <v>20</v>
          </cell>
          <cell r="W136"/>
          <cell r="X136">
            <v>20</v>
          </cell>
          <cell r="Y136"/>
          <cell r="Z136"/>
          <cell r="AA136">
            <v>40</v>
          </cell>
          <cell r="AB136">
            <v>30</v>
          </cell>
          <cell r="AC136">
            <v>19</v>
          </cell>
          <cell r="AD136"/>
          <cell r="AE136"/>
          <cell r="AF136"/>
          <cell r="AG136"/>
          <cell r="AH136"/>
          <cell r="AI136"/>
          <cell r="AJ136">
            <v>49</v>
          </cell>
          <cell r="AK136">
            <v>-30</v>
          </cell>
          <cell r="AL136">
            <v>5</v>
          </cell>
          <cell r="AM136">
            <v>-25</v>
          </cell>
          <cell r="AN136">
            <v>559</v>
          </cell>
          <cell r="AO136">
            <v>67</v>
          </cell>
          <cell r="AP136">
            <v>166</v>
          </cell>
          <cell r="AQ136">
            <v>57137</v>
          </cell>
          <cell r="AR136">
            <v>151398</v>
          </cell>
          <cell r="AS136"/>
        </row>
        <row r="137">
          <cell r="E137" t="str">
            <v>9603860110</v>
          </cell>
          <cell r="F137" t="str">
            <v>قنبری , علی</v>
          </cell>
          <cell r="G137">
            <v>434</v>
          </cell>
          <cell r="H137">
            <v>-10</v>
          </cell>
          <cell r="I137">
            <v>30</v>
          </cell>
          <cell r="J137"/>
          <cell r="K137">
            <v>10</v>
          </cell>
          <cell r="L137">
            <v>0</v>
          </cell>
          <cell r="M137"/>
          <cell r="N137"/>
          <cell r="O137"/>
          <cell r="P137">
            <v>2</v>
          </cell>
          <cell r="Q137"/>
          <cell r="R137"/>
          <cell r="S137"/>
          <cell r="T137">
            <v>-5</v>
          </cell>
          <cell r="U137">
            <v>27</v>
          </cell>
          <cell r="V137">
            <v>19</v>
          </cell>
          <cell r="W137"/>
          <cell r="X137">
            <v>20</v>
          </cell>
          <cell r="Y137">
            <v>30</v>
          </cell>
          <cell r="Z137"/>
          <cell r="AA137">
            <v>69</v>
          </cell>
          <cell r="AB137">
            <v>30</v>
          </cell>
          <cell r="AC137">
            <v>19</v>
          </cell>
          <cell r="AD137"/>
          <cell r="AE137"/>
          <cell r="AF137"/>
          <cell r="AG137"/>
          <cell r="AH137"/>
          <cell r="AI137"/>
          <cell r="AJ137">
            <v>49</v>
          </cell>
          <cell r="AK137">
            <v>-30</v>
          </cell>
          <cell r="AL137">
            <v>10</v>
          </cell>
          <cell r="AM137">
            <v>-20</v>
          </cell>
          <cell r="AN137">
            <v>559</v>
          </cell>
          <cell r="AO137">
            <v>67</v>
          </cell>
          <cell r="AP137">
            <v>166</v>
          </cell>
          <cell r="AQ137">
            <v>57137</v>
          </cell>
          <cell r="AR137">
            <v>151398</v>
          </cell>
          <cell r="AS137"/>
        </row>
        <row r="138">
          <cell r="E138" t="str">
            <v>4255493840</v>
          </cell>
          <cell r="F138" t="str">
            <v xml:space="preserve">کرمی  , ماردین </v>
          </cell>
          <cell r="G138">
            <v>434</v>
          </cell>
          <cell r="H138">
            <v>30</v>
          </cell>
          <cell r="I138">
            <v>-60</v>
          </cell>
          <cell r="J138"/>
          <cell r="K138">
            <v>20</v>
          </cell>
          <cell r="L138">
            <v>40</v>
          </cell>
          <cell r="M138"/>
          <cell r="N138"/>
          <cell r="O138"/>
          <cell r="P138">
            <v>69</v>
          </cell>
          <cell r="Q138"/>
          <cell r="R138"/>
          <cell r="S138"/>
          <cell r="T138"/>
          <cell r="U138">
            <v>99</v>
          </cell>
          <cell r="V138">
            <v>19</v>
          </cell>
          <cell r="W138"/>
          <cell r="X138">
            <v>40</v>
          </cell>
          <cell r="Y138"/>
          <cell r="Z138"/>
          <cell r="AA138">
            <v>59</v>
          </cell>
          <cell r="AB138">
            <v>30</v>
          </cell>
          <cell r="AC138">
            <v>19</v>
          </cell>
          <cell r="AD138"/>
          <cell r="AE138"/>
          <cell r="AF138"/>
          <cell r="AG138"/>
          <cell r="AH138"/>
          <cell r="AI138"/>
          <cell r="AJ138">
            <v>49</v>
          </cell>
          <cell r="AK138">
            <v>20</v>
          </cell>
          <cell r="AL138">
            <v>20</v>
          </cell>
          <cell r="AM138">
            <v>40</v>
          </cell>
          <cell r="AN138">
            <v>681</v>
          </cell>
          <cell r="AO138">
            <v>44</v>
          </cell>
          <cell r="AP138">
            <v>103</v>
          </cell>
          <cell r="AQ138">
            <v>57137</v>
          </cell>
          <cell r="AR138">
            <v>151398</v>
          </cell>
          <cell r="AS138"/>
        </row>
        <row r="139">
          <cell r="E139" t="str">
            <v>5742210441</v>
          </cell>
          <cell r="F139" t="str">
            <v xml:space="preserve">کریمی شهر بابک  , بنیامین </v>
          </cell>
          <cell r="G139">
            <v>434</v>
          </cell>
          <cell r="H139">
            <v>30</v>
          </cell>
          <cell r="I139">
            <v>-60</v>
          </cell>
          <cell r="J139"/>
          <cell r="K139">
            <v>100</v>
          </cell>
          <cell r="L139">
            <v>60</v>
          </cell>
          <cell r="M139"/>
          <cell r="N139"/>
          <cell r="O139"/>
          <cell r="P139">
            <v>49</v>
          </cell>
          <cell r="Q139"/>
          <cell r="R139"/>
          <cell r="S139"/>
          <cell r="T139"/>
          <cell r="U139">
            <v>179</v>
          </cell>
          <cell r="V139"/>
          <cell r="W139"/>
          <cell r="X139">
            <v>30</v>
          </cell>
          <cell r="Y139"/>
          <cell r="Z139"/>
          <cell r="AA139">
            <v>30</v>
          </cell>
          <cell r="AB139">
            <v>30</v>
          </cell>
          <cell r="AC139">
            <v>19</v>
          </cell>
          <cell r="AD139"/>
          <cell r="AE139"/>
          <cell r="AF139"/>
          <cell r="AG139"/>
          <cell r="AH139"/>
          <cell r="AI139"/>
          <cell r="AJ139">
            <v>49</v>
          </cell>
          <cell r="AK139">
            <v>20</v>
          </cell>
          <cell r="AL139">
            <v>20</v>
          </cell>
          <cell r="AM139">
            <v>40</v>
          </cell>
          <cell r="AN139">
            <v>732</v>
          </cell>
          <cell r="AO139">
            <v>34</v>
          </cell>
          <cell r="AP139">
            <v>71</v>
          </cell>
          <cell r="AQ139">
            <v>57137</v>
          </cell>
          <cell r="AR139">
            <v>151398</v>
          </cell>
          <cell r="AS139"/>
        </row>
        <row r="140">
          <cell r="E140" t="str">
            <v>5519710441</v>
          </cell>
          <cell r="F140" t="str">
            <v xml:space="preserve">کیایی  , متین </v>
          </cell>
          <cell r="G140">
            <v>434</v>
          </cell>
          <cell r="H140">
            <v>-20</v>
          </cell>
          <cell r="I140">
            <v>20</v>
          </cell>
          <cell r="J140"/>
          <cell r="K140">
            <v>10</v>
          </cell>
          <cell r="L140">
            <v>0</v>
          </cell>
          <cell r="M140"/>
          <cell r="N140"/>
          <cell r="O140"/>
          <cell r="P140">
            <v>42</v>
          </cell>
          <cell r="Q140"/>
          <cell r="R140"/>
          <cell r="S140"/>
          <cell r="T140"/>
          <cell r="U140">
            <v>52</v>
          </cell>
          <cell r="V140">
            <v>15</v>
          </cell>
          <cell r="W140"/>
          <cell r="X140">
            <v>20</v>
          </cell>
          <cell r="Y140"/>
          <cell r="Z140"/>
          <cell r="AA140">
            <v>35</v>
          </cell>
          <cell r="AB140">
            <v>40</v>
          </cell>
          <cell r="AC140">
            <v>20</v>
          </cell>
          <cell r="AD140"/>
          <cell r="AE140"/>
          <cell r="AF140"/>
          <cell r="AG140"/>
          <cell r="AH140"/>
          <cell r="AI140"/>
          <cell r="AJ140">
            <v>60</v>
          </cell>
          <cell r="AK140">
            <v>20</v>
          </cell>
          <cell r="AL140">
            <v>20</v>
          </cell>
          <cell r="AM140">
            <v>40</v>
          </cell>
          <cell r="AN140">
            <v>621</v>
          </cell>
          <cell r="AO140">
            <v>56</v>
          </cell>
          <cell r="AP140">
            <v>136</v>
          </cell>
          <cell r="AQ140">
            <v>57137</v>
          </cell>
          <cell r="AR140">
            <v>151398</v>
          </cell>
          <cell r="AS140"/>
        </row>
        <row r="141">
          <cell r="E141" t="str">
            <v>0837520201</v>
          </cell>
          <cell r="F141" t="str">
            <v xml:space="preserve">لطفعلیان  , اشکان </v>
          </cell>
          <cell r="G141">
            <v>434</v>
          </cell>
          <cell r="H141">
            <v>30</v>
          </cell>
          <cell r="I141">
            <v>30</v>
          </cell>
          <cell r="J141"/>
          <cell r="K141">
            <v>150</v>
          </cell>
          <cell r="L141">
            <v>80</v>
          </cell>
          <cell r="M141"/>
          <cell r="N141"/>
          <cell r="O141"/>
          <cell r="P141">
            <v>78</v>
          </cell>
          <cell r="Q141"/>
          <cell r="R141"/>
          <cell r="S141"/>
          <cell r="T141"/>
          <cell r="U141">
            <v>368</v>
          </cell>
          <cell r="V141">
            <v>20</v>
          </cell>
          <cell r="W141"/>
          <cell r="X141">
            <v>50</v>
          </cell>
          <cell r="Y141"/>
          <cell r="Z141"/>
          <cell r="AA141">
            <v>70</v>
          </cell>
          <cell r="AB141">
            <v>40</v>
          </cell>
          <cell r="AC141" t="str">
            <v>20</v>
          </cell>
          <cell r="AD141"/>
          <cell r="AE141"/>
          <cell r="AF141"/>
          <cell r="AG141"/>
          <cell r="AH141"/>
          <cell r="AI141"/>
          <cell r="AJ141">
            <v>40</v>
          </cell>
          <cell r="AK141">
            <v>20</v>
          </cell>
          <cell r="AL141">
            <v>20</v>
          </cell>
          <cell r="AM141">
            <v>40</v>
          </cell>
          <cell r="AN141">
            <v>952</v>
          </cell>
          <cell r="AO141">
            <v>10</v>
          </cell>
          <cell r="AP141">
            <v>13</v>
          </cell>
          <cell r="AQ141">
            <v>57137</v>
          </cell>
          <cell r="AR141">
            <v>151398</v>
          </cell>
          <cell r="AS141"/>
        </row>
        <row r="142">
          <cell r="E142" t="str">
            <v>9834820200</v>
          </cell>
          <cell r="F142" t="str">
            <v xml:space="preserve">مجیدی  , محمّدامین </v>
          </cell>
          <cell r="G142">
            <v>434</v>
          </cell>
          <cell r="H142">
            <v>30</v>
          </cell>
          <cell r="I142">
            <v>-60</v>
          </cell>
          <cell r="J142"/>
          <cell r="K142">
            <v>20</v>
          </cell>
          <cell r="L142">
            <v>40</v>
          </cell>
          <cell r="M142"/>
          <cell r="N142"/>
          <cell r="O142"/>
          <cell r="P142">
            <v>40</v>
          </cell>
          <cell r="Q142"/>
          <cell r="R142"/>
          <cell r="S142"/>
          <cell r="T142"/>
          <cell r="U142">
            <v>70</v>
          </cell>
          <cell r="V142">
            <v>19</v>
          </cell>
          <cell r="W142"/>
          <cell r="X142">
            <v>40</v>
          </cell>
          <cell r="Y142"/>
          <cell r="Z142"/>
          <cell r="AA142">
            <v>59</v>
          </cell>
          <cell r="AB142">
            <v>40</v>
          </cell>
          <cell r="AC142">
            <v>20</v>
          </cell>
          <cell r="AD142"/>
          <cell r="AE142"/>
          <cell r="AF142"/>
          <cell r="AG142"/>
          <cell r="AH142"/>
          <cell r="AI142"/>
          <cell r="AJ142">
            <v>60</v>
          </cell>
          <cell r="AK142">
            <v>20</v>
          </cell>
          <cell r="AL142">
            <v>20</v>
          </cell>
          <cell r="AM142">
            <v>40</v>
          </cell>
          <cell r="AN142">
            <v>663</v>
          </cell>
          <cell r="AO142">
            <v>48</v>
          </cell>
          <cell r="AP142">
            <v>113</v>
          </cell>
          <cell r="AQ142">
            <v>57137</v>
          </cell>
          <cell r="AR142">
            <v>151398</v>
          </cell>
          <cell r="AS142"/>
        </row>
        <row r="143">
          <cell r="E143" t="str">
            <v>9834900200</v>
          </cell>
          <cell r="F143" t="str">
            <v xml:space="preserve">مجیدی  , محمّدمتین </v>
          </cell>
          <cell r="G143">
            <v>434</v>
          </cell>
          <cell r="H143">
            <v>30</v>
          </cell>
          <cell r="I143">
            <v>0</v>
          </cell>
          <cell r="J143"/>
          <cell r="K143">
            <v>20</v>
          </cell>
          <cell r="L143">
            <v>30</v>
          </cell>
          <cell r="M143"/>
          <cell r="N143"/>
          <cell r="O143"/>
          <cell r="P143">
            <v>14</v>
          </cell>
          <cell r="Q143"/>
          <cell r="R143"/>
          <cell r="S143"/>
          <cell r="T143"/>
          <cell r="U143">
            <v>94</v>
          </cell>
          <cell r="V143">
            <v>19</v>
          </cell>
          <cell r="W143"/>
          <cell r="X143">
            <v>40</v>
          </cell>
          <cell r="Y143"/>
          <cell r="Z143"/>
          <cell r="AA143">
            <v>59</v>
          </cell>
          <cell r="AB143">
            <v>40</v>
          </cell>
          <cell r="AC143">
            <v>20</v>
          </cell>
          <cell r="AD143"/>
          <cell r="AE143"/>
          <cell r="AF143"/>
          <cell r="AG143"/>
          <cell r="AH143"/>
          <cell r="AI143"/>
          <cell r="AJ143">
            <v>60</v>
          </cell>
          <cell r="AK143">
            <v>20</v>
          </cell>
          <cell r="AL143">
            <v>20</v>
          </cell>
          <cell r="AM143">
            <v>40</v>
          </cell>
          <cell r="AN143">
            <v>687</v>
          </cell>
          <cell r="AO143">
            <v>43</v>
          </cell>
          <cell r="AP143">
            <v>99</v>
          </cell>
          <cell r="AQ143">
            <v>57137</v>
          </cell>
          <cell r="AR143">
            <v>151398</v>
          </cell>
          <cell r="AS143"/>
        </row>
        <row r="144">
          <cell r="E144" t="str">
            <v>0904910026</v>
          </cell>
          <cell r="F144" t="str">
            <v>محسنی , محمدمحسن</v>
          </cell>
          <cell r="G144">
            <v>434</v>
          </cell>
          <cell r="H144">
            <v>30</v>
          </cell>
          <cell r="I144">
            <v>0</v>
          </cell>
          <cell r="J144"/>
          <cell r="K144">
            <v>40</v>
          </cell>
          <cell r="L144">
            <v>40</v>
          </cell>
          <cell r="M144"/>
          <cell r="N144"/>
          <cell r="O144"/>
          <cell r="P144">
            <v>70</v>
          </cell>
          <cell r="Q144"/>
          <cell r="R144"/>
          <cell r="S144"/>
          <cell r="T144"/>
          <cell r="U144">
            <v>180</v>
          </cell>
          <cell r="V144">
            <v>20</v>
          </cell>
          <cell r="W144"/>
          <cell r="X144">
            <v>60</v>
          </cell>
          <cell r="Y144"/>
          <cell r="Z144"/>
          <cell r="AA144">
            <v>80</v>
          </cell>
          <cell r="AB144">
            <v>40</v>
          </cell>
          <cell r="AC144">
            <v>20</v>
          </cell>
          <cell r="AD144"/>
          <cell r="AE144"/>
          <cell r="AF144"/>
          <cell r="AG144"/>
          <cell r="AH144"/>
          <cell r="AI144"/>
          <cell r="AJ144">
            <v>60</v>
          </cell>
          <cell r="AK144">
            <v>20</v>
          </cell>
          <cell r="AL144">
            <v>20</v>
          </cell>
          <cell r="AM144">
            <v>40</v>
          </cell>
          <cell r="AN144">
            <v>794</v>
          </cell>
          <cell r="AO144">
            <v>21</v>
          </cell>
          <cell r="AP144">
            <v>42</v>
          </cell>
          <cell r="AQ144">
            <v>57137</v>
          </cell>
          <cell r="AR144">
            <v>151398</v>
          </cell>
          <cell r="AS144"/>
        </row>
        <row r="145">
          <cell r="E145" t="str">
            <v>9834910200</v>
          </cell>
          <cell r="F145" t="str">
            <v xml:space="preserve">محمّدی  , ایمان </v>
          </cell>
          <cell r="G145">
            <v>434</v>
          </cell>
          <cell r="H145">
            <v>30</v>
          </cell>
          <cell r="I145">
            <v>30</v>
          </cell>
          <cell r="J145"/>
          <cell r="K145">
            <v>150</v>
          </cell>
          <cell r="L145">
            <v>70</v>
          </cell>
          <cell r="M145"/>
          <cell r="N145"/>
          <cell r="O145"/>
          <cell r="P145">
            <v>68</v>
          </cell>
          <cell r="Q145"/>
          <cell r="R145"/>
          <cell r="S145"/>
          <cell r="T145"/>
          <cell r="U145">
            <v>348</v>
          </cell>
          <cell r="V145">
            <v>20</v>
          </cell>
          <cell r="W145"/>
          <cell r="X145">
            <v>40</v>
          </cell>
          <cell r="Y145">
            <v>30</v>
          </cell>
          <cell r="Z145"/>
          <cell r="AA145">
            <v>90</v>
          </cell>
          <cell r="AB145">
            <v>30</v>
          </cell>
          <cell r="AC145">
            <v>19</v>
          </cell>
          <cell r="AD145"/>
          <cell r="AE145"/>
          <cell r="AF145"/>
          <cell r="AG145"/>
          <cell r="AH145"/>
          <cell r="AI145"/>
          <cell r="AJ145">
            <v>49</v>
          </cell>
          <cell r="AK145">
            <v>20</v>
          </cell>
          <cell r="AL145">
            <v>20</v>
          </cell>
          <cell r="AM145">
            <v>40</v>
          </cell>
          <cell r="AN145">
            <v>961</v>
          </cell>
          <cell r="AO145">
            <v>6</v>
          </cell>
          <cell r="AP145">
            <v>7</v>
          </cell>
          <cell r="AQ145">
            <v>57137</v>
          </cell>
          <cell r="AR145">
            <v>151398</v>
          </cell>
          <cell r="AS145"/>
        </row>
        <row r="146">
          <cell r="E146" t="str">
            <v>4672530441</v>
          </cell>
          <cell r="F146" t="str">
            <v xml:space="preserve">محمّدی دینانی  , ماهان </v>
          </cell>
          <cell r="G146">
            <v>434</v>
          </cell>
          <cell r="H146">
            <v>-10</v>
          </cell>
          <cell r="I146">
            <v>0</v>
          </cell>
          <cell r="J146"/>
          <cell r="K146">
            <v>10</v>
          </cell>
          <cell r="L146">
            <v>0</v>
          </cell>
          <cell r="M146"/>
          <cell r="N146"/>
          <cell r="O146"/>
          <cell r="P146">
            <v>0</v>
          </cell>
          <cell r="Q146"/>
          <cell r="R146"/>
          <cell r="S146"/>
          <cell r="T146">
            <v>-5</v>
          </cell>
          <cell r="U146">
            <v>-5</v>
          </cell>
          <cell r="V146">
            <v>17</v>
          </cell>
          <cell r="W146"/>
          <cell r="X146">
            <v>20</v>
          </cell>
          <cell r="Y146"/>
          <cell r="Z146"/>
          <cell r="AA146">
            <v>37</v>
          </cell>
          <cell r="AB146">
            <v>40</v>
          </cell>
          <cell r="AC146">
            <v>20</v>
          </cell>
          <cell r="AD146"/>
          <cell r="AE146"/>
          <cell r="AF146"/>
          <cell r="AG146"/>
          <cell r="AH146"/>
          <cell r="AI146"/>
          <cell r="AJ146">
            <v>60</v>
          </cell>
          <cell r="AK146">
            <v>-70</v>
          </cell>
          <cell r="AL146">
            <v>10</v>
          </cell>
          <cell r="AM146">
            <v>-60</v>
          </cell>
          <cell r="AN146">
            <v>466</v>
          </cell>
          <cell r="AO146">
            <v>76</v>
          </cell>
          <cell r="AP146">
            <v>208</v>
          </cell>
          <cell r="AQ146">
            <v>57137</v>
          </cell>
          <cell r="AR146">
            <v>151398</v>
          </cell>
          <cell r="AS146"/>
        </row>
        <row r="147">
          <cell r="E147" t="str">
            <v>4893380441</v>
          </cell>
          <cell r="F147" t="str">
            <v xml:space="preserve">محمّدی کاشانی  , سروش </v>
          </cell>
          <cell r="G147">
            <v>434</v>
          </cell>
          <cell r="H147">
            <v>30</v>
          </cell>
          <cell r="I147">
            <v>0</v>
          </cell>
          <cell r="J147"/>
          <cell r="K147">
            <v>200</v>
          </cell>
          <cell r="L147">
            <v>50</v>
          </cell>
          <cell r="M147"/>
          <cell r="N147"/>
          <cell r="O147"/>
          <cell r="P147">
            <v>71</v>
          </cell>
          <cell r="Q147"/>
          <cell r="R147"/>
          <cell r="S147"/>
          <cell r="T147"/>
          <cell r="U147">
            <v>351</v>
          </cell>
          <cell r="V147">
            <v>20</v>
          </cell>
          <cell r="W147"/>
          <cell r="X147">
            <v>50</v>
          </cell>
          <cell r="Y147">
            <v>30</v>
          </cell>
          <cell r="Z147">
            <v>10</v>
          </cell>
          <cell r="AA147">
            <v>110</v>
          </cell>
          <cell r="AB147">
            <v>40</v>
          </cell>
          <cell r="AC147">
            <v>20</v>
          </cell>
          <cell r="AD147"/>
          <cell r="AE147"/>
          <cell r="AF147"/>
          <cell r="AG147"/>
          <cell r="AH147"/>
          <cell r="AI147"/>
          <cell r="AJ147">
            <v>60</v>
          </cell>
          <cell r="AK147">
            <v>20</v>
          </cell>
          <cell r="AL147">
            <v>20</v>
          </cell>
          <cell r="AM147">
            <v>40</v>
          </cell>
          <cell r="AN147">
            <v>995</v>
          </cell>
          <cell r="AO147">
            <v>3</v>
          </cell>
          <cell r="AP147">
            <v>4</v>
          </cell>
          <cell r="AQ147">
            <v>57137</v>
          </cell>
          <cell r="AR147">
            <v>151398</v>
          </cell>
          <cell r="AS147"/>
        </row>
        <row r="148">
          <cell r="E148" t="str">
            <v>5527650441</v>
          </cell>
          <cell r="F148" t="str">
            <v xml:space="preserve">مختاری  , كارن </v>
          </cell>
          <cell r="G148">
            <v>434</v>
          </cell>
          <cell r="H148">
            <v>30</v>
          </cell>
          <cell r="I148">
            <v>30</v>
          </cell>
          <cell r="J148"/>
          <cell r="K148">
            <v>150</v>
          </cell>
          <cell r="L148">
            <v>80</v>
          </cell>
          <cell r="M148"/>
          <cell r="N148"/>
          <cell r="O148"/>
          <cell r="P148">
            <v>75</v>
          </cell>
          <cell r="Q148"/>
          <cell r="R148"/>
          <cell r="S148"/>
          <cell r="T148"/>
          <cell r="U148">
            <v>365</v>
          </cell>
          <cell r="V148">
            <v>20</v>
          </cell>
          <cell r="W148"/>
          <cell r="X148">
            <v>40</v>
          </cell>
          <cell r="Y148"/>
          <cell r="Z148"/>
          <cell r="AA148">
            <v>60</v>
          </cell>
          <cell r="AB148">
            <v>40</v>
          </cell>
          <cell r="AC148">
            <v>20</v>
          </cell>
          <cell r="AD148">
            <v>30</v>
          </cell>
          <cell r="AE148"/>
          <cell r="AF148"/>
          <cell r="AG148"/>
          <cell r="AH148"/>
          <cell r="AI148"/>
          <cell r="AJ148">
            <v>90</v>
          </cell>
          <cell r="AK148">
            <v>20</v>
          </cell>
          <cell r="AL148">
            <v>20</v>
          </cell>
          <cell r="AM148">
            <v>40</v>
          </cell>
          <cell r="AN148">
            <v>989</v>
          </cell>
          <cell r="AO148">
            <v>5</v>
          </cell>
          <cell r="AP148">
            <v>6</v>
          </cell>
          <cell r="AQ148">
            <v>57137</v>
          </cell>
          <cell r="AR148">
            <v>151398</v>
          </cell>
          <cell r="AS148"/>
        </row>
        <row r="149">
          <cell r="E149" t="str">
            <v>2898830151</v>
          </cell>
          <cell r="F149" t="str">
            <v xml:space="preserve">مدّاحی  , هیربد </v>
          </cell>
          <cell r="G149">
            <v>434</v>
          </cell>
          <cell r="H149">
            <v>30</v>
          </cell>
          <cell r="I149">
            <v>20</v>
          </cell>
          <cell r="J149"/>
          <cell r="K149">
            <v>100</v>
          </cell>
          <cell r="L149">
            <v>60</v>
          </cell>
          <cell r="M149"/>
          <cell r="N149"/>
          <cell r="O149"/>
          <cell r="P149">
            <v>56</v>
          </cell>
          <cell r="Q149"/>
          <cell r="R149"/>
          <cell r="S149"/>
          <cell r="T149"/>
          <cell r="U149">
            <v>266</v>
          </cell>
          <cell r="V149">
            <v>20</v>
          </cell>
          <cell r="W149"/>
          <cell r="X149">
            <v>40</v>
          </cell>
          <cell r="Y149"/>
          <cell r="Z149"/>
          <cell r="AA149">
            <v>60</v>
          </cell>
          <cell r="AB149">
            <v>40</v>
          </cell>
          <cell r="AC149">
            <v>20</v>
          </cell>
          <cell r="AD149"/>
          <cell r="AE149"/>
          <cell r="AF149"/>
          <cell r="AG149"/>
          <cell r="AH149"/>
          <cell r="AI149"/>
          <cell r="AJ149">
            <v>60</v>
          </cell>
          <cell r="AK149">
            <v>20</v>
          </cell>
          <cell r="AL149">
            <v>20</v>
          </cell>
          <cell r="AM149">
            <v>40</v>
          </cell>
          <cell r="AN149">
            <v>860</v>
          </cell>
          <cell r="AO149">
            <v>16</v>
          </cell>
          <cell r="AP149">
            <v>27</v>
          </cell>
          <cell r="AQ149">
            <v>57137</v>
          </cell>
          <cell r="AR149">
            <v>151398</v>
          </cell>
          <cell r="AS149"/>
        </row>
        <row r="150">
          <cell r="E150" t="str">
            <v>6941310250</v>
          </cell>
          <cell r="F150" t="str">
            <v xml:space="preserve">مستوفی زاده  , دانیال </v>
          </cell>
          <cell r="G150">
            <v>434</v>
          </cell>
          <cell r="H150">
            <v>30</v>
          </cell>
          <cell r="I150">
            <v>30</v>
          </cell>
          <cell r="J150"/>
          <cell r="K150">
            <v>200</v>
          </cell>
          <cell r="L150">
            <v>80</v>
          </cell>
          <cell r="M150"/>
          <cell r="N150"/>
          <cell r="O150"/>
          <cell r="P150">
            <v>71</v>
          </cell>
          <cell r="Q150"/>
          <cell r="R150"/>
          <cell r="S150"/>
          <cell r="T150"/>
          <cell r="U150">
            <v>411</v>
          </cell>
          <cell r="V150">
            <v>20</v>
          </cell>
          <cell r="W150"/>
          <cell r="X150">
            <v>40</v>
          </cell>
          <cell r="Y150">
            <v>80</v>
          </cell>
          <cell r="Z150">
            <v>20</v>
          </cell>
          <cell r="AA150">
            <v>160</v>
          </cell>
          <cell r="AB150">
            <v>40</v>
          </cell>
          <cell r="AC150">
            <v>20</v>
          </cell>
          <cell r="AD150"/>
          <cell r="AE150"/>
          <cell r="AF150"/>
          <cell r="AG150"/>
          <cell r="AH150"/>
          <cell r="AI150"/>
          <cell r="AJ150">
            <v>60</v>
          </cell>
          <cell r="AK150">
            <v>20</v>
          </cell>
          <cell r="AL150">
            <v>20</v>
          </cell>
          <cell r="AM150">
            <v>40</v>
          </cell>
          <cell r="AN150">
            <v>1105</v>
          </cell>
          <cell r="AO150">
            <v>1</v>
          </cell>
          <cell r="AP150">
            <v>1</v>
          </cell>
          <cell r="AQ150">
            <v>57137</v>
          </cell>
          <cell r="AR150">
            <v>151398</v>
          </cell>
          <cell r="AS150"/>
        </row>
        <row r="151">
          <cell r="E151" t="str">
            <v>5348800441</v>
          </cell>
          <cell r="F151" t="str">
            <v xml:space="preserve">مصفّا  , آرال </v>
          </cell>
          <cell r="G151">
            <v>434</v>
          </cell>
          <cell r="H151">
            <v>20</v>
          </cell>
          <cell r="I151">
            <v>20</v>
          </cell>
          <cell r="J151"/>
          <cell r="K151">
            <v>20</v>
          </cell>
          <cell r="L151">
            <v>10</v>
          </cell>
          <cell r="M151"/>
          <cell r="N151"/>
          <cell r="O151"/>
          <cell r="P151">
            <v>68</v>
          </cell>
          <cell r="Q151"/>
          <cell r="R151"/>
          <cell r="S151"/>
          <cell r="T151"/>
          <cell r="U151">
            <v>138</v>
          </cell>
          <cell r="V151">
            <v>18</v>
          </cell>
          <cell r="W151"/>
          <cell r="X151">
            <v>40</v>
          </cell>
          <cell r="Y151"/>
          <cell r="Z151"/>
          <cell r="AA151">
            <v>58</v>
          </cell>
          <cell r="AB151">
            <v>30</v>
          </cell>
          <cell r="AC151">
            <v>19</v>
          </cell>
          <cell r="AD151"/>
          <cell r="AE151"/>
          <cell r="AF151"/>
          <cell r="AG151"/>
          <cell r="AH151"/>
          <cell r="AI151"/>
          <cell r="AJ151">
            <v>49</v>
          </cell>
          <cell r="AK151">
            <v>0</v>
          </cell>
          <cell r="AL151">
            <v>15</v>
          </cell>
          <cell r="AM151">
            <v>15</v>
          </cell>
          <cell r="AN151">
            <v>694</v>
          </cell>
          <cell r="AO151">
            <v>42</v>
          </cell>
          <cell r="AP151">
            <v>97</v>
          </cell>
          <cell r="AQ151">
            <v>57137</v>
          </cell>
          <cell r="AR151">
            <v>151398</v>
          </cell>
          <cell r="AS151"/>
        </row>
        <row r="152">
          <cell r="E152" t="str">
            <v>4660790441</v>
          </cell>
          <cell r="F152" t="str">
            <v xml:space="preserve">مهدي پور , بهرام </v>
          </cell>
          <cell r="G152">
            <v>434</v>
          </cell>
          <cell r="H152">
            <v>10</v>
          </cell>
          <cell r="I152">
            <v>30</v>
          </cell>
          <cell r="J152"/>
          <cell r="K152">
            <v>10</v>
          </cell>
          <cell r="L152">
            <v>0</v>
          </cell>
          <cell r="M152"/>
          <cell r="N152"/>
          <cell r="O152"/>
          <cell r="P152">
            <v>8</v>
          </cell>
          <cell r="Q152"/>
          <cell r="R152"/>
          <cell r="S152"/>
          <cell r="T152"/>
          <cell r="U152">
            <v>58</v>
          </cell>
          <cell r="V152">
            <v>20</v>
          </cell>
          <cell r="W152"/>
          <cell r="X152">
            <v>30</v>
          </cell>
          <cell r="Y152"/>
          <cell r="Z152"/>
          <cell r="AA152">
            <v>50</v>
          </cell>
          <cell r="AB152">
            <v>20</v>
          </cell>
          <cell r="AC152">
            <v>18</v>
          </cell>
          <cell r="AD152"/>
          <cell r="AE152"/>
          <cell r="AF152"/>
          <cell r="AG152"/>
          <cell r="AH152"/>
          <cell r="AI152"/>
          <cell r="AJ152">
            <v>38</v>
          </cell>
          <cell r="AK152">
            <v>20</v>
          </cell>
          <cell r="AL152">
            <v>15</v>
          </cell>
          <cell r="AM152">
            <v>35</v>
          </cell>
          <cell r="AN152">
            <v>615</v>
          </cell>
          <cell r="AO152">
            <v>57</v>
          </cell>
          <cell r="AP152">
            <v>143</v>
          </cell>
          <cell r="AQ152">
            <v>57137</v>
          </cell>
          <cell r="AR152">
            <v>151398</v>
          </cell>
          <cell r="AS152"/>
        </row>
        <row r="153">
          <cell r="E153" t="str">
            <v>4837550441</v>
          </cell>
          <cell r="F153" t="str">
            <v xml:space="preserve">مهرمحمّدی  , امیرماهان </v>
          </cell>
          <cell r="G153">
            <v>434</v>
          </cell>
          <cell r="H153">
            <v>30</v>
          </cell>
          <cell r="I153">
            <v>0</v>
          </cell>
          <cell r="J153"/>
          <cell r="K153">
            <v>10</v>
          </cell>
          <cell r="L153">
            <v>10</v>
          </cell>
          <cell r="M153"/>
          <cell r="N153"/>
          <cell r="O153"/>
          <cell r="P153">
            <v>10</v>
          </cell>
          <cell r="Q153"/>
          <cell r="R153"/>
          <cell r="S153"/>
          <cell r="T153"/>
          <cell r="U153">
            <v>60</v>
          </cell>
          <cell r="V153">
            <v>20</v>
          </cell>
          <cell r="W153"/>
          <cell r="X153">
            <v>30</v>
          </cell>
          <cell r="Y153">
            <v>30</v>
          </cell>
          <cell r="Z153"/>
          <cell r="AA153">
            <v>80</v>
          </cell>
          <cell r="AB153">
            <v>40</v>
          </cell>
          <cell r="AC153" t="str">
            <v>20</v>
          </cell>
          <cell r="AD153">
            <v>30</v>
          </cell>
          <cell r="AE153"/>
          <cell r="AF153"/>
          <cell r="AG153"/>
          <cell r="AH153"/>
          <cell r="AI153"/>
          <cell r="AJ153">
            <v>70</v>
          </cell>
          <cell r="AK153">
            <v>0</v>
          </cell>
          <cell r="AL153">
            <v>10</v>
          </cell>
          <cell r="AM153">
            <v>10</v>
          </cell>
          <cell r="AN153">
            <v>654</v>
          </cell>
          <cell r="AO153">
            <v>50</v>
          </cell>
          <cell r="AP153">
            <v>117</v>
          </cell>
          <cell r="AQ153">
            <v>57137</v>
          </cell>
          <cell r="AR153">
            <v>151398</v>
          </cell>
          <cell r="AS153"/>
        </row>
        <row r="154">
          <cell r="E154" t="str">
            <v>5332990441</v>
          </cell>
          <cell r="F154" t="str">
            <v>یزد آبادی , پویا</v>
          </cell>
          <cell r="G154">
            <v>434</v>
          </cell>
          <cell r="H154">
            <v>-20</v>
          </cell>
          <cell r="I154">
            <v>-50</v>
          </cell>
          <cell r="J154"/>
          <cell r="K154">
            <v>20</v>
          </cell>
          <cell r="L154">
            <v>0</v>
          </cell>
          <cell r="M154"/>
          <cell r="N154"/>
          <cell r="O154"/>
          <cell r="P154">
            <v>11</v>
          </cell>
          <cell r="Q154"/>
          <cell r="R154"/>
          <cell r="S154"/>
          <cell r="T154">
            <v>-10</v>
          </cell>
          <cell r="U154">
            <v>-49</v>
          </cell>
          <cell r="V154">
            <v>15</v>
          </cell>
          <cell r="W154"/>
          <cell r="X154">
            <v>40</v>
          </cell>
          <cell r="Y154"/>
          <cell r="Z154"/>
          <cell r="AA154">
            <v>55</v>
          </cell>
          <cell r="AB154">
            <v>20</v>
          </cell>
          <cell r="AC154">
            <v>18</v>
          </cell>
          <cell r="AD154"/>
          <cell r="AE154"/>
          <cell r="AF154"/>
          <cell r="AG154"/>
          <cell r="AH154"/>
          <cell r="AI154"/>
          <cell r="AJ154">
            <v>38</v>
          </cell>
          <cell r="AK154">
            <v>10</v>
          </cell>
          <cell r="AL154">
            <v>20</v>
          </cell>
          <cell r="AM154">
            <v>30</v>
          </cell>
          <cell r="AN154">
            <v>508</v>
          </cell>
          <cell r="AO154">
            <v>73</v>
          </cell>
          <cell r="AP154">
            <v>193</v>
          </cell>
          <cell r="AQ154">
            <v>57137</v>
          </cell>
          <cell r="AR154">
            <v>151398</v>
          </cell>
          <cell r="AS154"/>
        </row>
        <row r="155">
          <cell r="E155" t="str">
            <v>1355690044</v>
          </cell>
          <cell r="F155" t="str">
            <v xml:space="preserve">ابراهیمی  , محمد فرحان </v>
          </cell>
          <cell r="G155">
            <v>434</v>
          </cell>
          <cell r="H155">
            <v>30</v>
          </cell>
          <cell r="I155">
            <v>30</v>
          </cell>
          <cell r="J155"/>
          <cell r="K155">
            <v>100</v>
          </cell>
          <cell r="L155">
            <v>40</v>
          </cell>
          <cell r="M155"/>
          <cell r="N155"/>
          <cell r="O155"/>
          <cell r="P155">
            <v>-34</v>
          </cell>
          <cell r="Q155"/>
          <cell r="R155">
            <v>20</v>
          </cell>
          <cell r="S155"/>
          <cell r="T155"/>
          <cell r="U155">
            <v>186</v>
          </cell>
          <cell r="V155">
            <v>19</v>
          </cell>
          <cell r="W155"/>
          <cell r="X155"/>
          <cell r="Y155"/>
          <cell r="Z155"/>
          <cell r="AA155">
            <v>19</v>
          </cell>
          <cell r="AB155">
            <v>40</v>
          </cell>
          <cell r="AC155">
            <v>20</v>
          </cell>
          <cell r="AD155"/>
          <cell r="AE155"/>
          <cell r="AF155"/>
          <cell r="AG155"/>
          <cell r="AH155"/>
          <cell r="AI155"/>
          <cell r="AJ155">
            <v>60</v>
          </cell>
          <cell r="AK155">
            <v>10</v>
          </cell>
          <cell r="AL155">
            <v>20</v>
          </cell>
          <cell r="AM155">
            <v>30</v>
          </cell>
          <cell r="AN155">
            <v>729</v>
          </cell>
          <cell r="AO155">
            <v>18</v>
          </cell>
          <cell r="AP155">
            <v>74</v>
          </cell>
          <cell r="AQ155">
            <v>47707</v>
          </cell>
          <cell r="AR155">
            <v>151398</v>
          </cell>
          <cell r="AS155"/>
        </row>
        <row r="156">
          <cell r="E156" t="str">
            <v>4028360441</v>
          </cell>
          <cell r="F156" t="str">
            <v>احمدی , پویا</v>
          </cell>
          <cell r="G156">
            <v>434</v>
          </cell>
          <cell r="H156">
            <v>10</v>
          </cell>
          <cell r="I156">
            <v>-30</v>
          </cell>
          <cell r="J156"/>
          <cell r="K156">
            <v>20</v>
          </cell>
          <cell r="L156">
            <v>20</v>
          </cell>
          <cell r="M156"/>
          <cell r="N156"/>
          <cell r="O156"/>
          <cell r="P156">
            <v>-85</v>
          </cell>
          <cell r="Q156"/>
          <cell r="R156">
            <v>20</v>
          </cell>
          <cell r="S156"/>
          <cell r="T156"/>
          <cell r="U156">
            <v>-45</v>
          </cell>
          <cell r="V156"/>
          <cell r="W156"/>
          <cell r="X156"/>
          <cell r="Y156"/>
          <cell r="Z156"/>
          <cell r="AA156">
            <v>0</v>
          </cell>
          <cell r="AB156">
            <v>40</v>
          </cell>
          <cell r="AC156">
            <v>20</v>
          </cell>
          <cell r="AD156"/>
          <cell r="AE156"/>
          <cell r="AF156"/>
          <cell r="AG156"/>
          <cell r="AH156"/>
          <cell r="AI156"/>
          <cell r="AJ156">
            <v>60</v>
          </cell>
          <cell r="AK156">
            <v>20</v>
          </cell>
          <cell r="AL156">
            <v>20</v>
          </cell>
          <cell r="AM156">
            <v>40</v>
          </cell>
          <cell r="AN156">
            <v>489</v>
          </cell>
          <cell r="AO156">
            <v>65</v>
          </cell>
          <cell r="AP156">
            <v>199</v>
          </cell>
          <cell r="AQ156">
            <v>47707</v>
          </cell>
          <cell r="AR156">
            <v>151398</v>
          </cell>
          <cell r="AS156"/>
        </row>
        <row r="157">
          <cell r="E157" t="str">
            <v>0027890151</v>
          </cell>
          <cell r="F157" t="str">
            <v xml:space="preserve">اربابی وحدت  , ایلیا </v>
          </cell>
          <cell r="G157">
            <v>434</v>
          </cell>
          <cell r="H157">
            <v>30</v>
          </cell>
          <cell r="I157">
            <v>30</v>
          </cell>
          <cell r="J157"/>
          <cell r="K157">
            <v>60</v>
          </cell>
          <cell r="L157">
            <v>20</v>
          </cell>
          <cell r="M157"/>
          <cell r="N157"/>
          <cell r="O157"/>
          <cell r="P157">
            <v>-94</v>
          </cell>
          <cell r="Q157"/>
          <cell r="R157">
            <v>20</v>
          </cell>
          <cell r="S157"/>
          <cell r="T157"/>
          <cell r="U157">
            <v>66</v>
          </cell>
          <cell r="V157">
            <v>19</v>
          </cell>
          <cell r="W157"/>
          <cell r="X157"/>
          <cell r="Y157"/>
          <cell r="Z157"/>
          <cell r="AA157">
            <v>19</v>
          </cell>
          <cell r="AB157">
            <v>40</v>
          </cell>
          <cell r="AC157">
            <v>20</v>
          </cell>
          <cell r="AD157"/>
          <cell r="AE157"/>
          <cell r="AF157"/>
          <cell r="AG157"/>
          <cell r="AH157"/>
          <cell r="AI157"/>
          <cell r="AJ157">
            <v>60</v>
          </cell>
          <cell r="AK157">
            <v>20</v>
          </cell>
          <cell r="AL157">
            <v>15</v>
          </cell>
          <cell r="AM157">
            <v>35</v>
          </cell>
          <cell r="AN157">
            <v>614</v>
          </cell>
          <cell r="AO157">
            <v>44</v>
          </cell>
          <cell r="AP157">
            <v>145</v>
          </cell>
          <cell r="AQ157">
            <v>47707</v>
          </cell>
          <cell r="AR157">
            <v>151398</v>
          </cell>
          <cell r="AS157"/>
        </row>
        <row r="158">
          <cell r="E158" t="str">
            <v>5614090250</v>
          </cell>
          <cell r="F158" t="str">
            <v xml:space="preserve">اسمعیل پور  , کامیار </v>
          </cell>
          <cell r="G158">
            <v>434</v>
          </cell>
          <cell r="H158">
            <v>-10</v>
          </cell>
          <cell r="I158">
            <v>-30</v>
          </cell>
          <cell r="J158"/>
          <cell r="K158">
            <v>10</v>
          </cell>
          <cell r="L158">
            <v>0</v>
          </cell>
          <cell r="M158"/>
          <cell r="N158"/>
          <cell r="O158"/>
          <cell r="P158">
            <v>-94</v>
          </cell>
          <cell r="Q158"/>
          <cell r="R158">
            <v>20</v>
          </cell>
          <cell r="S158"/>
          <cell r="T158"/>
          <cell r="U158">
            <v>-104</v>
          </cell>
          <cell r="V158">
            <v>19</v>
          </cell>
          <cell r="W158"/>
          <cell r="X158"/>
          <cell r="Y158"/>
          <cell r="Z158"/>
          <cell r="AA158">
            <v>19</v>
          </cell>
          <cell r="AB158">
            <v>40</v>
          </cell>
          <cell r="AC158">
            <v>20</v>
          </cell>
          <cell r="AD158"/>
          <cell r="AE158"/>
          <cell r="AF158"/>
          <cell r="AG158"/>
          <cell r="AH158"/>
          <cell r="AI158"/>
          <cell r="AJ158">
            <v>60</v>
          </cell>
          <cell r="AK158">
            <v>-50</v>
          </cell>
          <cell r="AL158">
            <v>-15</v>
          </cell>
          <cell r="AM158">
            <v>-65</v>
          </cell>
          <cell r="AN158">
            <v>344</v>
          </cell>
          <cell r="AO158">
            <v>74</v>
          </cell>
          <cell r="AP158">
            <v>222</v>
          </cell>
          <cell r="AQ158">
            <v>47707</v>
          </cell>
          <cell r="AR158">
            <v>151398</v>
          </cell>
          <cell r="AS158"/>
        </row>
        <row r="159">
          <cell r="E159" t="str">
            <v>6138910250</v>
          </cell>
          <cell r="F159" t="str">
            <v xml:space="preserve">اعتمادیان  , محمدامین </v>
          </cell>
          <cell r="G159">
            <v>434</v>
          </cell>
          <cell r="H159">
            <v>0</v>
          </cell>
          <cell r="I159">
            <v>-10</v>
          </cell>
          <cell r="J159"/>
          <cell r="K159">
            <v>60</v>
          </cell>
          <cell r="L159">
            <v>30</v>
          </cell>
          <cell r="M159"/>
          <cell r="N159"/>
          <cell r="O159"/>
          <cell r="P159">
            <v>23</v>
          </cell>
          <cell r="Q159"/>
          <cell r="R159">
            <v>20</v>
          </cell>
          <cell r="S159"/>
          <cell r="T159"/>
          <cell r="U159">
            <v>123</v>
          </cell>
          <cell r="V159">
            <v>20</v>
          </cell>
          <cell r="W159"/>
          <cell r="X159"/>
          <cell r="Y159">
            <v>30</v>
          </cell>
          <cell r="Z159"/>
          <cell r="AA159">
            <v>50</v>
          </cell>
          <cell r="AB159">
            <v>40</v>
          </cell>
          <cell r="AC159">
            <v>20</v>
          </cell>
          <cell r="AD159"/>
          <cell r="AE159"/>
          <cell r="AF159"/>
          <cell r="AG159"/>
          <cell r="AH159"/>
          <cell r="AI159"/>
          <cell r="AJ159">
            <v>60</v>
          </cell>
          <cell r="AK159">
            <v>20</v>
          </cell>
          <cell r="AL159">
            <v>15</v>
          </cell>
          <cell r="AM159">
            <v>35</v>
          </cell>
          <cell r="AN159">
            <v>702</v>
          </cell>
          <cell r="AO159">
            <v>23</v>
          </cell>
          <cell r="AP159">
            <v>89</v>
          </cell>
          <cell r="AQ159">
            <v>47707</v>
          </cell>
          <cell r="AR159">
            <v>151398</v>
          </cell>
          <cell r="AS159"/>
        </row>
        <row r="160">
          <cell r="E160" t="str">
            <v>3842260441</v>
          </cell>
          <cell r="F160" t="str">
            <v xml:space="preserve">امینیان  , هومان </v>
          </cell>
          <cell r="G160">
            <v>434</v>
          </cell>
          <cell r="H160">
            <v>30</v>
          </cell>
          <cell r="I160">
            <v>30</v>
          </cell>
          <cell r="J160"/>
          <cell r="K160">
            <v>20</v>
          </cell>
          <cell r="L160">
            <v>20</v>
          </cell>
          <cell r="M160"/>
          <cell r="N160"/>
          <cell r="O160"/>
          <cell r="P160">
            <v>-28</v>
          </cell>
          <cell r="Q160"/>
          <cell r="R160">
            <v>20</v>
          </cell>
          <cell r="S160"/>
          <cell r="T160"/>
          <cell r="U160">
            <v>92</v>
          </cell>
          <cell r="V160">
            <v>19</v>
          </cell>
          <cell r="W160"/>
          <cell r="X160"/>
          <cell r="Y160"/>
          <cell r="Z160"/>
          <cell r="AA160">
            <v>19</v>
          </cell>
          <cell r="AB160">
            <v>40</v>
          </cell>
          <cell r="AC160">
            <v>20</v>
          </cell>
          <cell r="AD160">
            <v>30</v>
          </cell>
          <cell r="AE160"/>
          <cell r="AF160"/>
          <cell r="AG160"/>
          <cell r="AH160"/>
          <cell r="AI160"/>
          <cell r="AJ160">
            <v>90</v>
          </cell>
          <cell r="AK160">
            <v>10</v>
          </cell>
          <cell r="AL160">
            <v>15</v>
          </cell>
          <cell r="AM160">
            <v>25</v>
          </cell>
          <cell r="AN160">
            <v>660</v>
          </cell>
          <cell r="AO160">
            <v>30</v>
          </cell>
          <cell r="AP160">
            <v>115</v>
          </cell>
          <cell r="AQ160">
            <v>47707</v>
          </cell>
          <cell r="AR160">
            <v>151398</v>
          </cell>
          <cell r="AS160"/>
        </row>
        <row r="161">
          <cell r="E161" t="str">
            <v>4149740441</v>
          </cell>
          <cell r="F161" t="str">
            <v>برقعی , سید عرفان</v>
          </cell>
          <cell r="G161">
            <v>434</v>
          </cell>
          <cell r="H161">
            <v>30</v>
          </cell>
          <cell r="I161">
            <v>30</v>
          </cell>
          <cell r="J161"/>
          <cell r="K161">
            <v>10</v>
          </cell>
          <cell r="L161">
            <v>0</v>
          </cell>
          <cell r="M161"/>
          <cell r="N161"/>
          <cell r="O161"/>
          <cell r="P161">
            <v>-67</v>
          </cell>
          <cell r="Q161"/>
          <cell r="R161">
            <v>20</v>
          </cell>
          <cell r="S161"/>
          <cell r="T161"/>
          <cell r="U161">
            <v>23</v>
          </cell>
          <cell r="V161">
            <v>15</v>
          </cell>
          <cell r="W161"/>
          <cell r="X161"/>
          <cell r="Y161"/>
          <cell r="Z161"/>
          <cell r="AA161">
            <v>15</v>
          </cell>
          <cell r="AB161">
            <v>0</v>
          </cell>
          <cell r="AC161">
            <v>15</v>
          </cell>
          <cell r="AD161"/>
          <cell r="AE161"/>
          <cell r="AF161"/>
          <cell r="AG161"/>
          <cell r="AH161"/>
          <cell r="AI161"/>
          <cell r="AJ161">
            <v>15</v>
          </cell>
          <cell r="AK161">
            <v>-80</v>
          </cell>
          <cell r="AL161">
            <v>-5</v>
          </cell>
          <cell r="AM161">
            <v>-85</v>
          </cell>
          <cell r="AN161">
            <v>402</v>
          </cell>
          <cell r="AO161">
            <v>72</v>
          </cell>
          <cell r="AP161">
            <v>217</v>
          </cell>
          <cell r="AQ161">
            <v>47707</v>
          </cell>
          <cell r="AR161">
            <v>151398</v>
          </cell>
          <cell r="AS161"/>
        </row>
        <row r="162">
          <cell r="E162" t="str">
            <v>5573120250</v>
          </cell>
          <cell r="F162" t="str">
            <v xml:space="preserve">بغلانی  , مهدی </v>
          </cell>
          <cell r="G162">
            <v>434</v>
          </cell>
          <cell r="H162">
            <v>30</v>
          </cell>
          <cell r="I162">
            <v>30</v>
          </cell>
          <cell r="J162"/>
          <cell r="K162">
            <v>10</v>
          </cell>
          <cell r="L162">
            <v>0</v>
          </cell>
          <cell r="M162"/>
          <cell r="N162"/>
          <cell r="O162"/>
          <cell r="P162">
            <v>-70</v>
          </cell>
          <cell r="Q162"/>
          <cell r="R162">
            <v>20</v>
          </cell>
          <cell r="S162"/>
          <cell r="T162"/>
          <cell r="U162">
            <v>20</v>
          </cell>
          <cell r="V162">
            <v>17</v>
          </cell>
          <cell r="W162"/>
          <cell r="X162"/>
          <cell r="Y162"/>
          <cell r="Z162"/>
          <cell r="AA162">
            <v>17</v>
          </cell>
          <cell r="AB162">
            <v>30</v>
          </cell>
          <cell r="AC162">
            <v>19</v>
          </cell>
          <cell r="AD162"/>
          <cell r="AE162"/>
          <cell r="AF162"/>
          <cell r="AG162"/>
          <cell r="AH162"/>
          <cell r="AI162"/>
          <cell r="AJ162">
            <v>49</v>
          </cell>
          <cell r="AK162">
            <v>-10</v>
          </cell>
          <cell r="AL162">
            <v>15</v>
          </cell>
          <cell r="AM162">
            <v>5</v>
          </cell>
          <cell r="AN162">
            <v>525</v>
          </cell>
          <cell r="AO162">
            <v>58</v>
          </cell>
          <cell r="AP162">
            <v>189</v>
          </cell>
          <cell r="AQ162">
            <v>47707</v>
          </cell>
          <cell r="AR162">
            <v>151398</v>
          </cell>
          <cell r="AS162"/>
        </row>
        <row r="163">
          <cell r="E163" t="str">
            <v>1082500151</v>
          </cell>
          <cell r="F163" t="str">
            <v xml:space="preserve">بوستان آبادي   , سبحان </v>
          </cell>
          <cell r="G163">
            <v>434</v>
          </cell>
          <cell r="H163">
            <v>30</v>
          </cell>
          <cell r="I163">
            <v>30</v>
          </cell>
          <cell r="J163"/>
          <cell r="K163">
            <v>20</v>
          </cell>
          <cell r="L163">
            <v>20</v>
          </cell>
          <cell r="M163"/>
          <cell r="N163"/>
          <cell r="O163"/>
          <cell r="P163">
            <v>23</v>
          </cell>
          <cell r="Q163"/>
          <cell r="R163">
            <v>20</v>
          </cell>
          <cell r="S163"/>
          <cell r="T163"/>
          <cell r="U163">
            <v>143</v>
          </cell>
          <cell r="V163">
            <v>20</v>
          </cell>
          <cell r="W163"/>
          <cell r="X163"/>
          <cell r="Y163"/>
          <cell r="Z163"/>
          <cell r="AA163">
            <v>20</v>
          </cell>
          <cell r="AB163">
            <v>40</v>
          </cell>
          <cell r="AC163">
            <v>20</v>
          </cell>
          <cell r="AD163"/>
          <cell r="AE163"/>
          <cell r="AF163"/>
          <cell r="AG163"/>
          <cell r="AH163"/>
          <cell r="AI163"/>
          <cell r="AJ163">
            <v>60</v>
          </cell>
          <cell r="AK163">
            <v>20</v>
          </cell>
          <cell r="AL163">
            <v>20</v>
          </cell>
          <cell r="AM163">
            <v>40</v>
          </cell>
          <cell r="AN163">
            <v>697</v>
          </cell>
          <cell r="AO163">
            <v>24</v>
          </cell>
          <cell r="AP163">
            <v>93</v>
          </cell>
          <cell r="AQ163">
            <v>47707</v>
          </cell>
          <cell r="AR163">
            <v>151398</v>
          </cell>
          <cell r="AS163"/>
        </row>
        <row r="164">
          <cell r="E164" t="str">
            <v>3537110441</v>
          </cell>
          <cell r="F164" t="str">
            <v xml:space="preserve">بیانی  , آرمان </v>
          </cell>
          <cell r="G164">
            <v>434</v>
          </cell>
          <cell r="H164">
            <v>-10</v>
          </cell>
          <cell r="I164">
            <v>0</v>
          </cell>
          <cell r="J164"/>
          <cell r="K164">
            <v>10</v>
          </cell>
          <cell r="L164">
            <v>30</v>
          </cell>
          <cell r="M164"/>
          <cell r="N164"/>
          <cell r="O164"/>
          <cell r="P164">
            <v>35</v>
          </cell>
          <cell r="Q164"/>
          <cell r="R164">
            <v>20</v>
          </cell>
          <cell r="S164"/>
          <cell r="T164"/>
          <cell r="U164">
            <v>85</v>
          </cell>
          <cell r="V164">
            <v>20</v>
          </cell>
          <cell r="W164"/>
          <cell r="X164"/>
          <cell r="Y164"/>
          <cell r="Z164"/>
          <cell r="AA164">
            <v>20</v>
          </cell>
          <cell r="AB164">
            <v>40</v>
          </cell>
          <cell r="AC164">
            <v>20</v>
          </cell>
          <cell r="AD164"/>
          <cell r="AE164"/>
          <cell r="AF164"/>
          <cell r="AG164"/>
          <cell r="AH164"/>
          <cell r="AI164"/>
          <cell r="AJ164">
            <v>60</v>
          </cell>
          <cell r="AK164">
            <v>20</v>
          </cell>
          <cell r="AL164">
            <v>15</v>
          </cell>
          <cell r="AM164">
            <v>35</v>
          </cell>
          <cell r="AN164">
            <v>634</v>
          </cell>
          <cell r="AO164">
            <v>35</v>
          </cell>
          <cell r="AP164">
            <v>125</v>
          </cell>
          <cell r="AQ164">
            <v>47707</v>
          </cell>
          <cell r="AR164">
            <v>151398</v>
          </cell>
          <cell r="AS164"/>
        </row>
        <row r="165">
          <cell r="E165" t="str">
            <v>3538350441</v>
          </cell>
          <cell r="F165" t="str">
            <v xml:space="preserve">پناهنده  , علي </v>
          </cell>
          <cell r="G165">
            <v>434</v>
          </cell>
          <cell r="H165">
            <v>30</v>
          </cell>
          <cell r="I165">
            <v>30</v>
          </cell>
          <cell r="J165"/>
          <cell r="K165">
            <v>20</v>
          </cell>
          <cell r="L165">
            <v>50</v>
          </cell>
          <cell r="M165"/>
          <cell r="N165"/>
          <cell r="O165"/>
          <cell r="P165">
            <v>35</v>
          </cell>
          <cell r="Q165"/>
          <cell r="R165">
            <v>20</v>
          </cell>
          <cell r="S165"/>
          <cell r="T165"/>
          <cell r="U165">
            <v>185</v>
          </cell>
          <cell r="V165">
            <v>20</v>
          </cell>
          <cell r="W165"/>
          <cell r="X165"/>
          <cell r="Y165"/>
          <cell r="Z165"/>
          <cell r="AA165">
            <v>20</v>
          </cell>
          <cell r="AB165">
            <v>40</v>
          </cell>
          <cell r="AC165">
            <v>20</v>
          </cell>
          <cell r="AD165">
            <v>30</v>
          </cell>
          <cell r="AE165"/>
          <cell r="AF165"/>
          <cell r="AG165"/>
          <cell r="AH165"/>
          <cell r="AI165"/>
          <cell r="AJ165">
            <v>90</v>
          </cell>
          <cell r="AK165">
            <v>20</v>
          </cell>
          <cell r="AL165">
            <v>20</v>
          </cell>
          <cell r="AM165">
            <v>40</v>
          </cell>
          <cell r="AN165">
            <v>769</v>
          </cell>
          <cell r="AO165">
            <v>12</v>
          </cell>
          <cell r="AP165">
            <v>52</v>
          </cell>
          <cell r="AQ165">
            <v>47707</v>
          </cell>
          <cell r="AR165">
            <v>151398</v>
          </cell>
          <cell r="AS165"/>
        </row>
        <row r="166">
          <cell r="E166" t="str">
            <v>0121480151</v>
          </cell>
          <cell r="F166" t="str">
            <v xml:space="preserve">پوپک  , امیرارسلان </v>
          </cell>
          <cell r="G166">
            <v>434</v>
          </cell>
          <cell r="H166">
            <v>30</v>
          </cell>
          <cell r="I166">
            <v>30</v>
          </cell>
          <cell r="J166"/>
          <cell r="K166">
            <v>10</v>
          </cell>
          <cell r="L166">
            <v>10</v>
          </cell>
          <cell r="M166"/>
          <cell r="N166"/>
          <cell r="O166"/>
          <cell r="P166">
            <v>-58</v>
          </cell>
          <cell r="Q166"/>
          <cell r="R166">
            <v>20</v>
          </cell>
          <cell r="S166"/>
          <cell r="T166"/>
          <cell r="U166">
            <v>42</v>
          </cell>
          <cell r="V166">
            <v>17</v>
          </cell>
          <cell r="W166"/>
          <cell r="X166"/>
          <cell r="Y166"/>
          <cell r="Z166"/>
          <cell r="AA166">
            <v>17</v>
          </cell>
          <cell r="AB166">
            <v>40</v>
          </cell>
          <cell r="AC166">
            <v>20</v>
          </cell>
          <cell r="AD166"/>
          <cell r="AE166"/>
          <cell r="AF166"/>
          <cell r="AG166"/>
          <cell r="AH166"/>
          <cell r="AI166"/>
          <cell r="AJ166">
            <v>60</v>
          </cell>
          <cell r="AK166">
            <v>-10</v>
          </cell>
          <cell r="AL166">
            <v>10</v>
          </cell>
          <cell r="AM166">
            <v>0</v>
          </cell>
          <cell r="AN166">
            <v>553</v>
          </cell>
          <cell r="AO166">
            <v>55</v>
          </cell>
          <cell r="AP166">
            <v>173</v>
          </cell>
          <cell r="AQ166">
            <v>47707</v>
          </cell>
          <cell r="AR166">
            <v>151398</v>
          </cell>
          <cell r="AS166"/>
        </row>
        <row r="167">
          <cell r="E167" t="str">
            <v>6334584413</v>
          </cell>
          <cell r="F167" t="str">
            <v xml:space="preserve">جاویدمهر  , محمدرضا </v>
          </cell>
          <cell r="G167">
            <v>434</v>
          </cell>
          <cell r="H167">
            <v>0</v>
          </cell>
          <cell r="I167">
            <v>10</v>
          </cell>
          <cell r="J167"/>
          <cell r="K167">
            <v>10</v>
          </cell>
          <cell r="L167">
            <v>0</v>
          </cell>
          <cell r="M167"/>
          <cell r="N167"/>
          <cell r="O167"/>
          <cell r="P167">
            <v>-49</v>
          </cell>
          <cell r="Q167"/>
          <cell r="R167">
            <v>20</v>
          </cell>
          <cell r="S167"/>
          <cell r="T167"/>
          <cell r="U167">
            <v>-9</v>
          </cell>
          <cell r="V167">
            <v>20</v>
          </cell>
          <cell r="W167"/>
          <cell r="X167"/>
          <cell r="Y167"/>
          <cell r="Z167"/>
          <cell r="AA167">
            <v>20</v>
          </cell>
          <cell r="AB167">
            <v>30</v>
          </cell>
          <cell r="AC167">
            <v>19</v>
          </cell>
          <cell r="AD167"/>
          <cell r="AE167"/>
          <cell r="AF167"/>
          <cell r="AG167"/>
          <cell r="AH167"/>
          <cell r="AI167"/>
          <cell r="AJ167">
            <v>49</v>
          </cell>
          <cell r="AK167">
            <v>-20</v>
          </cell>
          <cell r="AL167">
            <v>15</v>
          </cell>
          <cell r="AM167">
            <v>-5</v>
          </cell>
          <cell r="AN167">
            <v>489</v>
          </cell>
          <cell r="AO167">
            <v>65</v>
          </cell>
          <cell r="AP167">
            <v>199</v>
          </cell>
          <cell r="AQ167">
            <v>47707</v>
          </cell>
          <cell r="AR167">
            <v>151398</v>
          </cell>
          <cell r="AS167"/>
        </row>
        <row r="168">
          <cell r="E168" t="str">
            <v>4011470441</v>
          </cell>
          <cell r="F168" t="str">
            <v xml:space="preserve">حاجي معيني  , پارسا </v>
          </cell>
          <cell r="G168">
            <v>434</v>
          </cell>
          <cell r="H168">
            <v>0</v>
          </cell>
          <cell r="I168">
            <v>-30</v>
          </cell>
          <cell r="J168"/>
          <cell r="K168">
            <v>150</v>
          </cell>
          <cell r="L168">
            <v>80</v>
          </cell>
          <cell r="M168"/>
          <cell r="N168"/>
          <cell r="O168"/>
          <cell r="P168">
            <v>44</v>
          </cell>
          <cell r="Q168"/>
          <cell r="R168">
            <v>20</v>
          </cell>
          <cell r="S168"/>
          <cell r="T168"/>
          <cell r="U168">
            <v>264</v>
          </cell>
          <cell r="V168">
            <v>20</v>
          </cell>
          <cell r="W168"/>
          <cell r="X168"/>
          <cell r="Y168"/>
          <cell r="Z168"/>
          <cell r="AA168">
            <v>20</v>
          </cell>
          <cell r="AB168">
            <v>40</v>
          </cell>
          <cell r="AC168">
            <v>20</v>
          </cell>
          <cell r="AD168"/>
          <cell r="AE168"/>
          <cell r="AF168"/>
          <cell r="AG168"/>
          <cell r="AH168"/>
          <cell r="AI168"/>
          <cell r="AJ168">
            <v>60</v>
          </cell>
          <cell r="AK168">
            <v>20</v>
          </cell>
          <cell r="AL168">
            <v>20</v>
          </cell>
          <cell r="AM168">
            <v>40</v>
          </cell>
          <cell r="AN168">
            <v>818</v>
          </cell>
          <cell r="AO168">
            <v>7</v>
          </cell>
          <cell r="AP168">
            <v>39</v>
          </cell>
          <cell r="AQ168">
            <v>47707</v>
          </cell>
          <cell r="AR168">
            <v>151398</v>
          </cell>
          <cell r="AS168"/>
        </row>
        <row r="169">
          <cell r="E169" t="str">
            <v>8565780372</v>
          </cell>
          <cell r="F169" t="str">
            <v xml:space="preserve">حکمتی  , امیررضا </v>
          </cell>
          <cell r="G169">
            <v>434</v>
          </cell>
          <cell r="H169">
            <v>10</v>
          </cell>
          <cell r="I169">
            <v>30</v>
          </cell>
          <cell r="J169"/>
          <cell r="K169">
            <v>20</v>
          </cell>
          <cell r="L169">
            <v>20</v>
          </cell>
          <cell r="M169"/>
          <cell r="N169"/>
          <cell r="O169"/>
          <cell r="P169">
            <v>17</v>
          </cell>
          <cell r="Q169"/>
          <cell r="R169">
            <v>20</v>
          </cell>
          <cell r="S169"/>
          <cell r="T169"/>
          <cell r="U169">
            <v>117</v>
          </cell>
          <cell r="V169">
            <v>18</v>
          </cell>
          <cell r="W169"/>
          <cell r="X169"/>
          <cell r="Y169"/>
          <cell r="Z169"/>
          <cell r="AA169">
            <v>18</v>
          </cell>
          <cell r="AB169">
            <v>40</v>
          </cell>
          <cell r="AC169">
            <v>20</v>
          </cell>
          <cell r="AD169"/>
          <cell r="AE169"/>
          <cell r="AF169"/>
          <cell r="AG169"/>
          <cell r="AH169"/>
          <cell r="AI169"/>
          <cell r="AJ169">
            <v>60</v>
          </cell>
          <cell r="AK169">
            <v>20</v>
          </cell>
          <cell r="AL169">
            <v>20</v>
          </cell>
          <cell r="AM169">
            <v>40</v>
          </cell>
          <cell r="AN169">
            <v>669</v>
          </cell>
          <cell r="AO169">
            <v>28</v>
          </cell>
          <cell r="AP169">
            <v>108</v>
          </cell>
          <cell r="AQ169">
            <v>47707</v>
          </cell>
          <cell r="AR169">
            <v>151398</v>
          </cell>
          <cell r="AS169"/>
        </row>
        <row r="170">
          <cell r="E170" t="str">
            <v>7937570110</v>
          </cell>
          <cell r="F170" t="str">
            <v xml:space="preserve">حيدري  , آرين </v>
          </cell>
          <cell r="G170">
            <v>434</v>
          </cell>
          <cell r="H170">
            <v>0</v>
          </cell>
          <cell r="I170">
            <v>-20</v>
          </cell>
          <cell r="J170"/>
          <cell r="K170">
            <v>100</v>
          </cell>
          <cell r="L170">
            <v>60</v>
          </cell>
          <cell r="M170"/>
          <cell r="N170"/>
          <cell r="O170"/>
          <cell r="P170">
            <v>38</v>
          </cell>
          <cell r="Q170"/>
          <cell r="R170">
            <v>20</v>
          </cell>
          <cell r="S170"/>
          <cell r="T170"/>
          <cell r="U170">
            <v>198</v>
          </cell>
          <cell r="V170">
            <v>20</v>
          </cell>
          <cell r="W170"/>
          <cell r="X170"/>
          <cell r="Y170"/>
          <cell r="Z170"/>
          <cell r="AA170">
            <v>20</v>
          </cell>
          <cell r="AB170">
            <v>40</v>
          </cell>
          <cell r="AC170">
            <v>20</v>
          </cell>
          <cell r="AD170">
            <v>30</v>
          </cell>
          <cell r="AE170"/>
          <cell r="AF170"/>
          <cell r="AG170"/>
          <cell r="AH170"/>
          <cell r="AI170"/>
          <cell r="AJ170">
            <v>90</v>
          </cell>
          <cell r="AK170">
            <v>20</v>
          </cell>
          <cell r="AL170">
            <v>20</v>
          </cell>
          <cell r="AM170">
            <v>40</v>
          </cell>
          <cell r="AN170">
            <v>782</v>
          </cell>
          <cell r="AO170">
            <v>9</v>
          </cell>
          <cell r="AP170">
            <v>47</v>
          </cell>
          <cell r="AQ170">
            <v>47707</v>
          </cell>
          <cell r="AR170">
            <v>151398</v>
          </cell>
          <cell r="AS170"/>
        </row>
        <row r="171">
          <cell r="E171" t="str">
            <v>4140440441</v>
          </cell>
          <cell r="F171" t="str">
            <v xml:space="preserve">خانی  , سام  </v>
          </cell>
          <cell r="G171">
            <v>434</v>
          </cell>
          <cell r="H171">
            <v>0</v>
          </cell>
          <cell r="I171">
            <v>0</v>
          </cell>
          <cell r="J171"/>
          <cell r="K171">
            <v>20</v>
          </cell>
          <cell r="L171">
            <v>10</v>
          </cell>
          <cell r="M171"/>
          <cell r="N171"/>
          <cell r="O171"/>
          <cell r="P171">
            <v>-76</v>
          </cell>
          <cell r="Q171"/>
          <cell r="R171">
            <v>20</v>
          </cell>
          <cell r="S171"/>
          <cell r="T171"/>
          <cell r="U171">
            <v>-26</v>
          </cell>
          <cell r="V171">
            <v>17</v>
          </cell>
          <cell r="W171"/>
          <cell r="X171"/>
          <cell r="Y171"/>
          <cell r="Z171"/>
          <cell r="AA171">
            <v>17</v>
          </cell>
          <cell r="AB171">
            <v>30</v>
          </cell>
          <cell r="AC171">
            <v>19</v>
          </cell>
          <cell r="AD171"/>
          <cell r="AE171"/>
          <cell r="AF171"/>
          <cell r="AG171"/>
          <cell r="AH171"/>
          <cell r="AI171"/>
          <cell r="AJ171">
            <v>49</v>
          </cell>
          <cell r="AK171">
            <v>0</v>
          </cell>
          <cell r="AL171">
            <v>20</v>
          </cell>
          <cell r="AM171">
            <v>20</v>
          </cell>
          <cell r="AN171">
            <v>494</v>
          </cell>
          <cell r="AO171">
            <v>62</v>
          </cell>
          <cell r="AP171">
            <v>196</v>
          </cell>
          <cell r="AQ171">
            <v>47707</v>
          </cell>
          <cell r="AR171">
            <v>151398</v>
          </cell>
          <cell r="AS171"/>
        </row>
        <row r="172">
          <cell r="E172" t="str">
            <v>5948180200</v>
          </cell>
          <cell r="F172" t="str">
            <v xml:space="preserve">خانی  , محمدامین </v>
          </cell>
          <cell r="G172">
            <v>434</v>
          </cell>
          <cell r="H172">
            <v>10</v>
          </cell>
          <cell r="I172">
            <v>30</v>
          </cell>
          <cell r="J172"/>
          <cell r="K172">
            <v>10</v>
          </cell>
          <cell r="L172">
            <v>20</v>
          </cell>
          <cell r="M172"/>
          <cell r="N172"/>
          <cell r="O172"/>
          <cell r="P172">
            <v>-64</v>
          </cell>
          <cell r="Q172"/>
          <cell r="R172">
            <v>20</v>
          </cell>
          <cell r="S172"/>
          <cell r="T172"/>
          <cell r="U172">
            <v>26</v>
          </cell>
          <cell r="V172">
            <v>18</v>
          </cell>
          <cell r="W172"/>
          <cell r="X172"/>
          <cell r="Y172"/>
          <cell r="Z172"/>
          <cell r="AA172">
            <v>18</v>
          </cell>
          <cell r="AB172">
            <v>30</v>
          </cell>
          <cell r="AC172">
            <v>19</v>
          </cell>
          <cell r="AD172"/>
          <cell r="AE172"/>
          <cell r="AF172"/>
          <cell r="AG172"/>
          <cell r="AH172"/>
          <cell r="AI172"/>
          <cell r="AJ172">
            <v>49</v>
          </cell>
          <cell r="AK172">
            <v>10</v>
          </cell>
          <cell r="AL172">
            <v>20</v>
          </cell>
          <cell r="AM172">
            <v>30</v>
          </cell>
          <cell r="AN172">
            <v>557</v>
          </cell>
          <cell r="AO172">
            <v>54</v>
          </cell>
          <cell r="AP172">
            <v>169</v>
          </cell>
          <cell r="AQ172">
            <v>47707</v>
          </cell>
          <cell r="AR172">
            <v>151398</v>
          </cell>
          <cell r="AS172"/>
        </row>
        <row r="173">
          <cell r="E173" t="str">
            <v>3966660441</v>
          </cell>
          <cell r="F173" t="str">
            <v>خداداد صفایی , ماکان</v>
          </cell>
          <cell r="G173">
            <v>434</v>
          </cell>
          <cell r="H173">
            <v>-10</v>
          </cell>
          <cell r="I173">
            <v>10</v>
          </cell>
          <cell r="J173"/>
          <cell r="K173">
            <v>10</v>
          </cell>
          <cell r="L173">
            <v>0</v>
          </cell>
          <cell r="M173"/>
          <cell r="N173"/>
          <cell r="O173"/>
          <cell r="P173">
            <v>-94</v>
          </cell>
          <cell r="Q173"/>
          <cell r="R173">
            <v>20</v>
          </cell>
          <cell r="S173"/>
          <cell r="T173"/>
          <cell r="U173">
            <v>-64</v>
          </cell>
          <cell r="V173">
            <v>15</v>
          </cell>
          <cell r="W173"/>
          <cell r="X173"/>
          <cell r="Y173"/>
          <cell r="Z173"/>
          <cell r="AA173">
            <v>15</v>
          </cell>
          <cell r="AB173" t="str">
            <v>0</v>
          </cell>
          <cell r="AC173">
            <v>16</v>
          </cell>
          <cell r="AD173"/>
          <cell r="AE173"/>
          <cell r="AF173"/>
          <cell r="AG173"/>
          <cell r="AH173"/>
          <cell r="AI173"/>
          <cell r="AJ173">
            <v>16</v>
          </cell>
          <cell r="AK173">
            <v>-180</v>
          </cell>
          <cell r="AL173">
            <v>-5</v>
          </cell>
          <cell r="AM173">
            <v>-185</v>
          </cell>
          <cell r="AN173">
            <v>216</v>
          </cell>
          <cell r="AO173">
            <v>76</v>
          </cell>
          <cell r="AP173">
            <v>227</v>
          </cell>
          <cell r="AQ173">
            <v>47707</v>
          </cell>
          <cell r="AR173">
            <v>151398</v>
          </cell>
          <cell r="AS173"/>
        </row>
        <row r="174">
          <cell r="E174" t="str">
            <v>6150290250</v>
          </cell>
          <cell r="F174" t="str">
            <v xml:space="preserve">خوش قدم  , امیر محمد </v>
          </cell>
          <cell r="G174">
            <v>434</v>
          </cell>
          <cell r="H174">
            <v>-10</v>
          </cell>
          <cell r="I174">
            <v>-10</v>
          </cell>
          <cell r="J174"/>
          <cell r="K174">
            <v>10</v>
          </cell>
          <cell r="L174">
            <v>10</v>
          </cell>
          <cell r="M174"/>
          <cell r="N174"/>
          <cell r="O174"/>
          <cell r="P174">
            <v>-40</v>
          </cell>
          <cell r="Q174"/>
          <cell r="R174">
            <v>20</v>
          </cell>
          <cell r="S174"/>
          <cell r="T174"/>
          <cell r="U174">
            <v>-20</v>
          </cell>
          <cell r="V174">
            <v>17</v>
          </cell>
          <cell r="W174"/>
          <cell r="X174"/>
          <cell r="Y174"/>
          <cell r="Z174"/>
          <cell r="AA174">
            <v>17</v>
          </cell>
          <cell r="AB174">
            <v>40</v>
          </cell>
          <cell r="AC174">
            <v>20</v>
          </cell>
          <cell r="AD174"/>
          <cell r="AE174"/>
          <cell r="AF174"/>
          <cell r="AG174"/>
          <cell r="AH174"/>
          <cell r="AI174"/>
          <cell r="AJ174">
            <v>60</v>
          </cell>
          <cell r="AK174">
            <v>20</v>
          </cell>
          <cell r="AL174">
            <v>10</v>
          </cell>
          <cell r="AM174">
            <v>30</v>
          </cell>
          <cell r="AN174">
            <v>521</v>
          </cell>
          <cell r="AO174">
            <v>59</v>
          </cell>
          <cell r="AP174">
            <v>190</v>
          </cell>
          <cell r="AQ174">
            <v>47707</v>
          </cell>
          <cell r="AR174">
            <v>151398</v>
          </cell>
          <cell r="AS174"/>
        </row>
        <row r="175">
          <cell r="E175" t="str">
            <v>5700090250</v>
          </cell>
          <cell r="F175" t="str">
            <v xml:space="preserve">خوشنویس  , آرتا </v>
          </cell>
          <cell r="G175">
            <v>434</v>
          </cell>
          <cell r="H175">
            <v>10</v>
          </cell>
          <cell r="I175">
            <v>10</v>
          </cell>
          <cell r="J175"/>
          <cell r="K175">
            <v>40</v>
          </cell>
          <cell r="L175">
            <v>50</v>
          </cell>
          <cell r="M175"/>
          <cell r="N175"/>
          <cell r="O175"/>
          <cell r="P175">
            <v>47</v>
          </cell>
          <cell r="Q175"/>
          <cell r="R175">
            <v>20</v>
          </cell>
          <cell r="S175"/>
          <cell r="T175"/>
          <cell r="U175">
            <v>177</v>
          </cell>
          <cell r="V175">
            <v>20</v>
          </cell>
          <cell r="W175"/>
          <cell r="X175"/>
          <cell r="Y175"/>
          <cell r="Z175">
            <v>30</v>
          </cell>
          <cell r="AA175">
            <v>50</v>
          </cell>
          <cell r="AB175">
            <v>40</v>
          </cell>
          <cell r="AC175">
            <v>20</v>
          </cell>
          <cell r="AD175"/>
          <cell r="AE175"/>
          <cell r="AF175"/>
          <cell r="AG175"/>
          <cell r="AH175"/>
          <cell r="AI175"/>
          <cell r="AJ175">
            <v>60</v>
          </cell>
          <cell r="AK175">
            <v>20</v>
          </cell>
          <cell r="AL175">
            <v>20</v>
          </cell>
          <cell r="AM175">
            <v>40</v>
          </cell>
          <cell r="AN175">
            <v>761</v>
          </cell>
          <cell r="AO175">
            <v>14</v>
          </cell>
          <cell r="AP175">
            <v>58</v>
          </cell>
          <cell r="AQ175">
            <v>47707</v>
          </cell>
          <cell r="AR175">
            <v>151398</v>
          </cell>
          <cell r="AS175"/>
        </row>
        <row r="176">
          <cell r="E176" t="str">
            <v>5611740250</v>
          </cell>
          <cell r="F176" t="str">
            <v xml:space="preserve">رحمانی   , محمد پارسیا </v>
          </cell>
          <cell r="G176">
            <v>434</v>
          </cell>
          <cell r="H176">
            <v>30</v>
          </cell>
          <cell r="I176">
            <v>30</v>
          </cell>
          <cell r="J176"/>
          <cell r="K176">
            <v>100</v>
          </cell>
          <cell r="L176">
            <v>50</v>
          </cell>
          <cell r="M176"/>
          <cell r="N176"/>
          <cell r="O176"/>
          <cell r="P176">
            <v>38</v>
          </cell>
          <cell r="Q176"/>
          <cell r="R176">
            <v>20</v>
          </cell>
          <cell r="S176"/>
          <cell r="T176"/>
          <cell r="U176">
            <v>268</v>
          </cell>
          <cell r="V176">
            <v>20</v>
          </cell>
          <cell r="W176"/>
          <cell r="X176"/>
          <cell r="Y176"/>
          <cell r="Z176"/>
          <cell r="AA176">
            <v>20</v>
          </cell>
          <cell r="AB176">
            <v>40</v>
          </cell>
          <cell r="AC176">
            <v>20</v>
          </cell>
          <cell r="AD176"/>
          <cell r="AE176"/>
          <cell r="AF176"/>
          <cell r="AG176"/>
          <cell r="AH176"/>
          <cell r="AI176"/>
          <cell r="AJ176">
            <v>60</v>
          </cell>
          <cell r="AK176">
            <v>20</v>
          </cell>
          <cell r="AL176">
            <v>20</v>
          </cell>
          <cell r="AM176">
            <v>40</v>
          </cell>
          <cell r="AN176">
            <v>822</v>
          </cell>
          <cell r="AO176">
            <v>6</v>
          </cell>
          <cell r="AP176">
            <v>37</v>
          </cell>
          <cell r="AQ176">
            <v>47707</v>
          </cell>
          <cell r="AR176">
            <v>151398</v>
          </cell>
          <cell r="AS176"/>
        </row>
        <row r="177">
          <cell r="E177" t="str">
            <v>6044340250</v>
          </cell>
          <cell r="F177" t="str">
            <v xml:space="preserve">رشیدی  , علیرضا </v>
          </cell>
          <cell r="G177">
            <v>434</v>
          </cell>
          <cell r="H177">
            <v>30</v>
          </cell>
          <cell r="I177">
            <v>30</v>
          </cell>
          <cell r="J177"/>
          <cell r="K177">
            <v>100</v>
          </cell>
          <cell r="L177">
            <v>70</v>
          </cell>
          <cell r="M177"/>
          <cell r="N177"/>
          <cell r="O177"/>
          <cell r="P177">
            <v>-34</v>
          </cell>
          <cell r="Q177"/>
          <cell r="R177">
            <v>20</v>
          </cell>
          <cell r="S177"/>
          <cell r="T177"/>
          <cell r="U177">
            <v>216</v>
          </cell>
          <cell r="V177">
            <v>20</v>
          </cell>
          <cell r="W177"/>
          <cell r="X177"/>
          <cell r="Y177"/>
          <cell r="Z177">
            <v>30</v>
          </cell>
          <cell r="AA177">
            <v>50</v>
          </cell>
          <cell r="AB177">
            <v>40</v>
          </cell>
          <cell r="AC177">
            <v>20</v>
          </cell>
          <cell r="AD177"/>
          <cell r="AE177"/>
          <cell r="AF177"/>
          <cell r="AG177"/>
          <cell r="AH177"/>
          <cell r="AI177"/>
          <cell r="AJ177">
            <v>60</v>
          </cell>
          <cell r="AK177">
            <v>20</v>
          </cell>
          <cell r="AL177">
            <v>20</v>
          </cell>
          <cell r="AM177">
            <v>40</v>
          </cell>
          <cell r="AN177">
            <v>800</v>
          </cell>
          <cell r="AO177">
            <v>8</v>
          </cell>
          <cell r="AP177">
            <v>41</v>
          </cell>
          <cell r="AQ177">
            <v>47707</v>
          </cell>
          <cell r="AR177">
            <v>151398</v>
          </cell>
          <cell r="AS177"/>
        </row>
        <row r="178">
          <cell r="E178" t="str">
            <v>4978830250</v>
          </cell>
          <cell r="F178" t="str">
            <v xml:space="preserve">رفیعی  , اشکان </v>
          </cell>
          <cell r="G178">
            <v>434</v>
          </cell>
          <cell r="H178">
            <v>30</v>
          </cell>
          <cell r="I178">
            <v>30</v>
          </cell>
          <cell r="J178"/>
          <cell r="K178">
            <v>20</v>
          </cell>
          <cell r="L178">
            <v>30</v>
          </cell>
          <cell r="M178"/>
          <cell r="N178"/>
          <cell r="O178"/>
          <cell r="P178">
            <v>44</v>
          </cell>
          <cell r="Q178"/>
          <cell r="R178">
            <v>20</v>
          </cell>
          <cell r="S178"/>
          <cell r="T178"/>
          <cell r="U178">
            <v>174</v>
          </cell>
          <cell r="V178">
            <v>17</v>
          </cell>
          <cell r="W178"/>
          <cell r="X178"/>
          <cell r="Y178"/>
          <cell r="Z178"/>
          <cell r="AA178">
            <v>17</v>
          </cell>
          <cell r="AB178">
            <v>40</v>
          </cell>
          <cell r="AC178">
            <v>20</v>
          </cell>
          <cell r="AD178"/>
          <cell r="AE178"/>
          <cell r="AF178"/>
          <cell r="AG178"/>
          <cell r="AH178"/>
          <cell r="AI178"/>
          <cell r="AJ178">
            <v>60</v>
          </cell>
          <cell r="AK178">
            <v>10</v>
          </cell>
          <cell r="AL178">
            <v>15</v>
          </cell>
          <cell r="AM178">
            <v>25</v>
          </cell>
          <cell r="AN178">
            <v>710</v>
          </cell>
          <cell r="AO178">
            <v>20</v>
          </cell>
          <cell r="AP178">
            <v>85</v>
          </cell>
          <cell r="AQ178">
            <v>47707</v>
          </cell>
          <cell r="AR178">
            <v>151398</v>
          </cell>
          <cell r="AS178"/>
        </row>
        <row r="179">
          <cell r="E179" t="str">
            <v>7220160019</v>
          </cell>
          <cell r="F179" t="str">
            <v xml:space="preserve">روح بخش  , امیرمحمد </v>
          </cell>
          <cell r="G179">
            <v>434</v>
          </cell>
          <cell r="H179">
            <v>20</v>
          </cell>
          <cell r="I179">
            <v>20</v>
          </cell>
          <cell r="J179"/>
          <cell r="K179">
            <v>10</v>
          </cell>
          <cell r="L179">
            <v>0</v>
          </cell>
          <cell r="M179"/>
          <cell r="N179"/>
          <cell r="O179"/>
          <cell r="P179">
            <v>-82</v>
          </cell>
          <cell r="Q179"/>
          <cell r="R179">
            <v>20</v>
          </cell>
          <cell r="S179"/>
          <cell r="T179"/>
          <cell r="U179">
            <v>-12</v>
          </cell>
          <cell r="V179">
            <v>15</v>
          </cell>
          <cell r="W179"/>
          <cell r="X179"/>
          <cell r="Y179">
            <v>30</v>
          </cell>
          <cell r="Z179"/>
          <cell r="AA179">
            <v>45</v>
          </cell>
          <cell r="AB179">
            <v>20</v>
          </cell>
          <cell r="AC179">
            <v>18</v>
          </cell>
          <cell r="AD179"/>
          <cell r="AE179"/>
          <cell r="AF179"/>
          <cell r="AG179"/>
          <cell r="AH179"/>
          <cell r="AI179"/>
          <cell r="AJ179">
            <v>38</v>
          </cell>
          <cell r="AK179">
            <v>-10</v>
          </cell>
          <cell r="AL179">
            <v>-5</v>
          </cell>
          <cell r="AM179">
            <v>-15</v>
          </cell>
          <cell r="AN179">
            <v>490</v>
          </cell>
          <cell r="AO179">
            <v>64</v>
          </cell>
          <cell r="AP179">
            <v>198</v>
          </cell>
          <cell r="AQ179">
            <v>47707</v>
          </cell>
          <cell r="AR179">
            <v>151398</v>
          </cell>
          <cell r="AS179"/>
        </row>
        <row r="180">
          <cell r="E180" t="str">
            <v>4423150441</v>
          </cell>
          <cell r="F180" t="str">
            <v xml:space="preserve">زكي پور  , كورش </v>
          </cell>
          <cell r="G180">
            <v>434</v>
          </cell>
          <cell r="H180">
            <v>-20</v>
          </cell>
          <cell r="I180">
            <v>0</v>
          </cell>
          <cell r="J180"/>
          <cell r="K180">
            <v>150</v>
          </cell>
          <cell r="L180">
            <v>70</v>
          </cell>
          <cell r="M180"/>
          <cell r="N180"/>
          <cell r="O180"/>
          <cell r="P180">
            <v>2</v>
          </cell>
          <cell r="Q180"/>
          <cell r="R180">
            <v>20</v>
          </cell>
          <cell r="S180"/>
          <cell r="T180"/>
          <cell r="U180">
            <v>222</v>
          </cell>
          <cell r="V180">
            <v>20</v>
          </cell>
          <cell r="W180"/>
          <cell r="X180"/>
          <cell r="Y180"/>
          <cell r="Z180"/>
          <cell r="AA180">
            <v>20</v>
          </cell>
          <cell r="AB180">
            <v>40</v>
          </cell>
          <cell r="AC180">
            <v>20</v>
          </cell>
          <cell r="AD180"/>
          <cell r="AE180"/>
          <cell r="AF180"/>
          <cell r="AG180"/>
          <cell r="AH180"/>
          <cell r="AI180"/>
          <cell r="AJ180">
            <v>60</v>
          </cell>
          <cell r="AK180">
            <v>10</v>
          </cell>
          <cell r="AL180">
            <v>20</v>
          </cell>
          <cell r="AM180">
            <v>30</v>
          </cell>
          <cell r="AN180">
            <v>766</v>
          </cell>
          <cell r="AO180">
            <v>13</v>
          </cell>
          <cell r="AP180">
            <v>54</v>
          </cell>
          <cell r="AQ180">
            <v>47707</v>
          </cell>
          <cell r="AR180">
            <v>151398</v>
          </cell>
          <cell r="AS180"/>
        </row>
        <row r="181">
          <cell r="E181" t="str">
            <v>4388220441</v>
          </cell>
          <cell r="F181" t="str">
            <v xml:space="preserve">زهادی  , کیان </v>
          </cell>
          <cell r="G181">
            <v>434</v>
          </cell>
          <cell r="H181">
            <v>30</v>
          </cell>
          <cell r="I181">
            <v>30</v>
          </cell>
          <cell r="J181"/>
          <cell r="K181">
            <v>10</v>
          </cell>
          <cell r="L181">
            <v>0</v>
          </cell>
          <cell r="M181"/>
          <cell r="N181"/>
          <cell r="O181"/>
          <cell r="P181">
            <v>-1</v>
          </cell>
          <cell r="Q181"/>
          <cell r="R181">
            <v>20</v>
          </cell>
          <cell r="S181"/>
          <cell r="T181"/>
          <cell r="U181">
            <v>89</v>
          </cell>
          <cell r="V181">
            <v>20</v>
          </cell>
          <cell r="W181"/>
          <cell r="X181"/>
          <cell r="Y181"/>
          <cell r="Z181"/>
          <cell r="AA181">
            <v>20</v>
          </cell>
          <cell r="AB181">
            <v>40</v>
          </cell>
          <cell r="AC181">
            <v>20</v>
          </cell>
          <cell r="AD181"/>
          <cell r="AE181"/>
          <cell r="AF181"/>
          <cell r="AG181"/>
          <cell r="AH181"/>
          <cell r="AI181"/>
          <cell r="AJ181">
            <v>60</v>
          </cell>
          <cell r="AK181">
            <v>10</v>
          </cell>
          <cell r="AL181">
            <v>20</v>
          </cell>
          <cell r="AM181">
            <v>30</v>
          </cell>
          <cell r="AN181">
            <v>633</v>
          </cell>
          <cell r="AO181">
            <v>36</v>
          </cell>
          <cell r="AP181">
            <v>127</v>
          </cell>
          <cell r="AQ181">
            <v>47707</v>
          </cell>
          <cell r="AR181">
            <v>151398</v>
          </cell>
          <cell r="AS181"/>
        </row>
        <row r="182">
          <cell r="E182" t="str">
            <v>7251310110</v>
          </cell>
          <cell r="F182" t="str">
            <v xml:space="preserve">زیبایی  , امیر حسین </v>
          </cell>
          <cell r="G182">
            <v>434</v>
          </cell>
          <cell r="H182">
            <v>20</v>
          </cell>
          <cell r="I182">
            <v>-10</v>
          </cell>
          <cell r="J182"/>
          <cell r="K182">
            <v>60</v>
          </cell>
          <cell r="L182">
            <v>70</v>
          </cell>
          <cell r="M182"/>
          <cell r="N182">
            <v>10</v>
          </cell>
          <cell r="O182"/>
          <cell r="P182">
            <v>47</v>
          </cell>
          <cell r="Q182"/>
          <cell r="R182">
            <v>20</v>
          </cell>
          <cell r="S182"/>
          <cell r="T182"/>
          <cell r="U182">
            <v>217</v>
          </cell>
          <cell r="V182">
            <v>20</v>
          </cell>
          <cell r="W182"/>
          <cell r="X182"/>
          <cell r="Y182">
            <v>30</v>
          </cell>
          <cell r="Z182">
            <v>40</v>
          </cell>
          <cell r="AA182">
            <v>90</v>
          </cell>
          <cell r="AB182">
            <v>40</v>
          </cell>
          <cell r="AC182">
            <v>20</v>
          </cell>
          <cell r="AD182"/>
          <cell r="AE182"/>
          <cell r="AF182"/>
          <cell r="AG182"/>
          <cell r="AH182"/>
          <cell r="AI182"/>
          <cell r="AJ182">
            <v>60</v>
          </cell>
          <cell r="AK182">
            <v>20</v>
          </cell>
          <cell r="AL182">
            <v>20</v>
          </cell>
          <cell r="AM182">
            <v>40</v>
          </cell>
          <cell r="AN182">
            <v>841</v>
          </cell>
          <cell r="AO182">
            <v>5</v>
          </cell>
          <cell r="AP182">
            <v>33</v>
          </cell>
          <cell r="AQ182">
            <v>47707</v>
          </cell>
          <cell r="AR182">
            <v>151398</v>
          </cell>
          <cell r="AS182"/>
        </row>
        <row r="183">
          <cell r="E183" t="str">
            <v>4630710441</v>
          </cell>
          <cell r="F183" t="str">
            <v xml:space="preserve">ساعدی  , بردیا </v>
          </cell>
          <cell r="G183">
            <v>434</v>
          </cell>
          <cell r="H183">
            <v>0</v>
          </cell>
          <cell r="I183">
            <v>0</v>
          </cell>
          <cell r="J183"/>
          <cell r="K183">
            <v>60</v>
          </cell>
          <cell r="L183">
            <v>40</v>
          </cell>
          <cell r="M183"/>
          <cell r="N183"/>
          <cell r="O183"/>
          <cell r="P183">
            <v>-85</v>
          </cell>
          <cell r="Q183"/>
          <cell r="R183">
            <v>20</v>
          </cell>
          <cell r="S183"/>
          <cell r="T183"/>
          <cell r="U183">
            <v>35</v>
          </cell>
          <cell r="V183">
            <v>17</v>
          </cell>
          <cell r="W183"/>
          <cell r="X183"/>
          <cell r="Y183"/>
          <cell r="Z183"/>
          <cell r="AA183">
            <v>17</v>
          </cell>
          <cell r="AB183">
            <v>40</v>
          </cell>
          <cell r="AC183">
            <v>20</v>
          </cell>
          <cell r="AD183"/>
          <cell r="AE183"/>
          <cell r="AF183"/>
          <cell r="AG183"/>
          <cell r="AH183"/>
          <cell r="AI183"/>
          <cell r="AJ183">
            <v>60</v>
          </cell>
          <cell r="AK183">
            <v>10</v>
          </cell>
          <cell r="AL183">
            <v>15</v>
          </cell>
          <cell r="AM183">
            <v>25</v>
          </cell>
          <cell r="AN183">
            <v>571</v>
          </cell>
          <cell r="AO183">
            <v>51</v>
          </cell>
          <cell r="AP183">
            <v>162</v>
          </cell>
          <cell r="AQ183">
            <v>47707</v>
          </cell>
          <cell r="AR183">
            <v>151398</v>
          </cell>
          <cell r="AS183"/>
        </row>
        <row r="184">
          <cell r="E184" t="str">
            <v>3860590441</v>
          </cell>
          <cell r="F184" t="str">
            <v xml:space="preserve">سریرافراز  , ارشیا </v>
          </cell>
          <cell r="G184">
            <v>434</v>
          </cell>
          <cell r="H184">
            <v>30</v>
          </cell>
          <cell r="I184">
            <v>30</v>
          </cell>
          <cell r="J184"/>
          <cell r="K184">
            <v>20</v>
          </cell>
          <cell r="L184">
            <v>20</v>
          </cell>
          <cell r="M184"/>
          <cell r="N184"/>
          <cell r="O184"/>
          <cell r="P184">
            <v>-94</v>
          </cell>
          <cell r="Q184"/>
          <cell r="R184">
            <v>20</v>
          </cell>
          <cell r="S184"/>
          <cell r="T184"/>
          <cell r="U184">
            <v>26</v>
          </cell>
          <cell r="V184">
            <v>18</v>
          </cell>
          <cell r="W184"/>
          <cell r="X184"/>
          <cell r="Y184"/>
          <cell r="Z184"/>
          <cell r="AA184">
            <v>18</v>
          </cell>
          <cell r="AB184">
            <v>40</v>
          </cell>
          <cell r="AC184">
            <v>20</v>
          </cell>
          <cell r="AD184"/>
          <cell r="AE184"/>
          <cell r="AF184"/>
          <cell r="AG184"/>
          <cell r="AH184"/>
          <cell r="AI184"/>
          <cell r="AJ184">
            <v>60</v>
          </cell>
          <cell r="AK184">
            <v>20</v>
          </cell>
          <cell r="AL184">
            <v>15</v>
          </cell>
          <cell r="AM184">
            <v>35</v>
          </cell>
          <cell r="AN184">
            <v>573</v>
          </cell>
          <cell r="AO184">
            <v>50</v>
          </cell>
          <cell r="AP184">
            <v>160</v>
          </cell>
          <cell r="AQ184">
            <v>47707</v>
          </cell>
          <cell r="AR184">
            <v>151398</v>
          </cell>
          <cell r="AS184"/>
        </row>
        <row r="185">
          <cell r="E185" t="str">
            <v>0712251452</v>
          </cell>
          <cell r="F185" t="str">
            <v xml:space="preserve">سلطانی  , کیسان </v>
          </cell>
          <cell r="G185">
            <v>434</v>
          </cell>
          <cell r="H185">
            <v>30</v>
          </cell>
          <cell r="I185">
            <v>30</v>
          </cell>
          <cell r="J185"/>
          <cell r="K185">
            <v>150</v>
          </cell>
          <cell r="L185">
            <v>70</v>
          </cell>
          <cell r="M185"/>
          <cell r="N185"/>
          <cell r="O185"/>
          <cell r="P185">
            <v>32</v>
          </cell>
          <cell r="Q185"/>
          <cell r="R185">
            <v>20</v>
          </cell>
          <cell r="S185"/>
          <cell r="T185"/>
          <cell r="U185">
            <v>332</v>
          </cell>
          <cell r="V185">
            <v>20</v>
          </cell>
          <cell r="W185"/>
          <cell r="X185"/>
          <cell r="Y185"/>
          <cell r="Z185">
            <v>30</v>
          </cell>
          <cell r="AA185">
            <v>50</v>
          </cell>
          <cell r="AB185">
            <v>40</v>
          </cell>
          <cell r="AC185">
            <v>20</v>
          </cell>
          <cell r="AD185"/>
          <cell r="AE185"/>
          <cell r="AF185"/>
          <cell r="AG185"/>
          <cell r="AH185"/>
          <cell r="AI185"/>
          <cell r="AJ185">
            <v>60</v>
          </cell>
          <cell r="AK185">
            <v>20</v>
          </cell>
          <cell r="AL185">
            <v>20</v>
          </cell>
          <cell r="AM185">
            <v>40</v>
          </cell>
          <cell r="AN185">
            <v>916</v>
          </cell>
          <cell r="AO185">
            <v>1</v>
          </cell>
          <cell r="AP185">
            <v>20</v>
          </cell>
          <cell r="AQ185">
            <v>47707</v>
          </cell>
          <cell r="AR185">
            <v>151398</v>
          </cell>
          <cell r="AS185"/>
        </row>
        <row r="186">
          <cell r="E186" t="str">
            <v>3912730441</v>
          </cell>
          <cell r="F186" t="str">
            <v xml:space="preserve">سید مصطفوی  , امیرپاشا </v>
          </cell>
          <cell r="G186">
            <v>434</v>
          </cell>
          <cell r="H186">
            <v>30</v>
          </cell>
          <cell r="I186">
            <v>30</v>
          </cell>
          <cell r="J186"/>
          <cell r="K186">
            <v>100</v>
          </cell>
          <cell r="L186">
            <v>60</v>
          </cell>
          <cell r="M186"/>
          <cell r="N186">
            <v>10</v>
          </cell>
          <cell r="O186"/>
          <cell r="P186">
            <v>-4</v>
          </cell>
          <cell r="Q186"/>
          <cell r="R186">
            <v>20</v>
          </cell>
          <cell r="S186"/>
          <cell r="T186"/>
          <cell r="U186">
            <v>246</v>
          </cell>
          <cell r="V186">
            <v>20</v>
          </cell>
          <cell r="W186"/>
          <cell r="X186">
            <v>30</v>
          </cell>
          <cell r="Y186">
            <v>30</v>
          </cell>
          <cell r="Z186">
            <v>40</v>
          </cell>
          <cell r="AA186">
            <v>120</v>
          </cell>
          <cell r="AB186">
            <v>40</v>
          </cell>
          <cell r="AC186">
            <v>20</v>
          </cell>
          <cell r="AD186"/>
          <cell r="AE186"/>
          <cell r="AF186"/>
          <cell r="AG186"/>
          <cell r="AH186"/>
          <cell r="AI186"/>
          <cell r="AJ186">
            <v>60</v>
          </cell>
          <cell r="AK186">
            <v>20</v>
          </cell>
          <cell r="AL186">
            <v>20</v>
          </cell>
          <cell r="AM186">
            <v>40</v>
          </cell>
          <cell r="AN186">
            <v>900</v>
          </cell>
          <cell r="AO186">
            <v>2</v>
          </cell>
          <cell r="AP186">
            <v>22</v>
          </cell>
          <cell r="AQ186">
            <v>47707</v>
          </cell>
          <cell r="AR186">
            <v>151398</v>
          </cell>
          <cell r="AS186"/>
        </row>
        <row r="187">
          <cell r="E187" t="str">
            <v>8773810927</v>
          </cell>
          <cell r="F187" t="str">
            <v xml:space="preserve">شفاهی  , محمدمهدی </v>
          </cell>
          <cell r="G187">
            <v>434</v>
          </cell>
          <cell r="H187">
            <v>30</v>
          </cell>
          <cell r="I187">
            <v>20</v>
          </cell>
          <cell r="J187"/>
          <cell r="K187">
            <v>10</v>
          </cell>
          <cell r="L187">
            <v>0</v>
          </cell>
          <cell r="M187"/>
          <cell r="N187"/>
          <cell r="O187"/>
          <cell r="P187">
            <v>-88</v>
          </cell>
          <cell r="Q187"/>
          <cell r="R187">
            <v>20</v>
          </cell>
          <cell r="S187"/>
          <cell r="T187"/>
          <cell r="U187">
            <v>-8</v>
          </cell>
          <cell r="V187">
            <v>17</v>
          </cell>
          <cell r="W187"/>
          <cell r="X187"/>
          <cell r="Y187"/>
          <cell r="Z187"/>
          <cell r="AA187">
            <v>17</v>
          </cell>
          <cell r="AB187">
            <v>20</v>
          </cell>
          <cell r="AC187">
            <v>18</v>
          </cell>
          <cell r="AD187"/>
          <cell r="AE187"/>
          <cell r="AF187"/>
          <cell r="AG187"/>
          <cell r="AH187"/>
          <cell r="AI187"/>
          <cell r="AJ187">
            <v>38</v>
          </cell>
          <cell r="AK187">
            <v>-80</v>
          </cell>
          <cell r="AL187">
            <v>-10</v>
          </cell>
          <cell r="AM187">
            <v>-90</v>
          </cell>
          <cell r="AN187">
            <v>391</v>
          </cell>
          <cell r="AO187">
            <v>73</v>
          </cell>
          <cell r="AP187">
            <v>219</v>
          </cell>
          <cell r="AQ187">
            <v>47707</v>
          </cell>
          <cell r="AR187">
            <v>151398</v>
          </cell>
          <cell r="AS187"/>
        </row>
        <row r="188">
          <cell r="E188" t="str">
            <v>3653960441</v>
          </cell>
          <cell r="F188" t="str">
            <v xml:space="preserve">شفیعیان  , آرین </v>
          </cell>
          <cell r="G188">
            <v>434</v>
          </cell>
          <cell r="H188">
            <v>30</v>
          </cell>
          <cell r="I188">
            <v>30</v>
          </cell>
          <cell r="J188"/>
          <cell r="K188">
            <v>20</v>
          </cell>
          <cell r="L188">
            <v>30</v>
          </cell>
          <cell r="M188"/>
          <cell r="N188"/>
          <cell r="O188"/>
          <cell r="P188">
            <v>-25</v>
          </cell>
          <cell r="Q188"/>
          <cell r="R188">
            <v>20</v>
          </cell>
          <cell r="S188"/>
          <cell r="T188"/>
          <cell r="U188">
            <v>105</v>
          </cell>
          <cell r="V188">
            <v>19</v>
          </cell>
          <cell r="W188"/>
          <cell r="X188"/>
          <cell r="Y188"/>
          <cell r="Z188"/>
          <cell r="AA188">
            <v>19</v>
          </cell>
          <cell r="AB188">
            <v>40</v>
          </cell>
          <cell r="AC188">
            <v>20</v>
          </cell>
          <cell r="AD188"/>
          <cell r="AE188"/>
          <cell r="AF188"/>
          <cell r="AG188"/>
          <cell r="AH188"/>
          <cell r="AI188"/>
          <cell r="AJ188">
            <v>60</v>
          </cell>
          <cell r="AK188">
            <v>20</v>
          </cell>
          <cell r="AL188">
            <v>20</v>
          </cell>
          <cell r="AM188">
            <v>40</v>
          </cell>
          <cell r="AN188">
            <v>658</v>
          </cell>
          <cell r="AO188">
            <v>31</v>
          </cell>
          <cell r="AP188">
            <v>116</v>
          </cell>
          <cell r="AQ188">
            <v>47707</v>
          </cell>
          <cell r="AR188">
            <v>151398</v>
          </cell>
          <cell r="AS188"/>
        </row>
        <row r="189">
          <cell r="E189" t="str">
            <v>7387400250</v>
          </cell>
          <cell r="F189" t="str">
            <v xml:space="preserve">شمشادی  , محمد سامان </v>
          </cell>
          <cell r="G189">
            <v>434</v>
          </cell>
          <cell r="H189">
            <v>30</v>
          </cell>
          <cell r="I189">
            <v>30</v>
          </cell>
          <cell r="J189"/>
          <cell r="K189">
            <v>20</v>
          </cell>
          <cell r="L189">
            <v>30</v>
          </cell>
          <cell r="M189"/>
          <cell r="N189"/>
          <cell r="O189"/>
          <cell r="P189">
            <v>-1</v>
          </cell>
          <cell r="Q189"/>
          <cell r="R189">
            <v>20</v>
          </cell>
          <cell r="S189"/>
          <cell r="T189"/>
          <cell r="U189">
            <v>129</v>
          </cell>
          <cell r="V189">
            <v>18</v>
          </cell>
          <cell r="W189"/>
          <cell r="X189"/>
          <cell r="Y189"/>
          <cell r="Z189"/>
          <cell r="AA189">
            <v>18</v>
          </cell>
          <cell r="AB189">
            <v>30</v>
          </cell>
          <cell r="AC189">
            <v>19</v>
          </cell>
          <cell r="AD189"/>
          <cell r="AE189"/>
          <cell r="AF189"/>
          <cell r="AG189"/>
          <cell r="AH189"/>
          <cell r="AI189"/>
          <cell r="AJ189">
            <v>49</v>
          </cell>
          <cell r="AK189">
            <v>-20</v>
          </cell>
          <cell r="AL189">
            <v>15</v>
          </cell>
          <cell r="AM189">
            <v>-5</v>
          </cell>
          <cell r="AN189">
            <v>625</v>
          </cell>
          <cell r="AO189">
            <v>39</v>
          </cell>
          <cell r="AP189">
            <v>132</v>
          </cell>
          <cell r="AQ189">
            <v>47707</v>
          </cell>
          <cell r="AR189">
            <v>151398</v>
          </cell>
          <cell r="AS189"/>
        </row>
        <row r="190">
          <cell r="E190" t="str">
            <v>4401180441</v>
          </cell>
          <cell r="F190" t="str">
            <v xml:space="preserve">شهسواری  , سینا  </v>
          </cell>
          <cell r="G190">
            <v>434</v>
          </cell>
          <cell r="H190">
            <v>30</v>
          </cell>
          <cell r="I190">
            <v>30</v>
          </cell>
          <cell r="J190"/>
          <cell r="K190">
            <v>10</v>
          </cell>
          <cell r="L190">
            <v>0</v>
          </cell>
          <cell r="M190"/>
          <cell r="N190"/>
          <cell r="O190"/>
          <cell r="P190">
            <v>-76</v>
          </cell>
          <cell r="Q190"/>
          <cell r="R190">
            <v>20</v>
          </cell>
          <cell r="S190"/>
          <cell r="T190"/>
          <cell r="U190">
            <v>14</v>
          </cell>
          <cell r="V190">
            <v>17</v>
          </cell>
          <cell r="W190"/>
          <cell r="X190"/>
          <cell r="Y190"/>
          <cell r="Z190">
            <v>30</v>
          </cell>
          <cell r="AA190">
            <v>47</v>
          </cell>
          <cell r="AB190">
            <v>10</v>
          </cell>
          <cell r="AC190">
            <v>17</v>
          </cell>
          <cell r="AD190"/>
          <cell r="AE190"/>
          <cell r="AF190"/>
          <cell r="AG190"/>
          <cell r="AH190"/>
          <cell r="AI190"/>
          <cell r="AJ190">
            <v>27</v>
          </cell>
          <cell r="AK190">
            <v>-40</v>
          </cell>
          <cell r="AL190">
            <v>10</v>
          </cell>
          <cell r="AM190">
            <v>-30</v>
          </cell>
          <cell r="AN190">
            <v>492</v>
          </cell>
          <cell r="AO190">
            <v>63</v>
          </cell>
          <cell r="AP190">
            <v>197</v>
          </cell>
          <cell r="AQ190">
            <v>47707</v>
          </cell>
          <cell r="AR190">
            <v>151398</v>
          </cell>
          <cell r="AS190"/>
        </row>
        <row r="191">
          <cell r="E191" t="str">
            <v>4583000441</v>
          </cell>
          <cell r="F191" t="str">
            <v xml:space="preserve">شیرازی  , شایان </v>
          </cell>
          <cell r="G191">
            <v>434</v>
          </cell>
          <cell r="H191">
            <v>20</v>
          </cell>
          <cell r="I191">
            <v>30</v>
          </cell>
          <cell r="J191"/>
          <cell r="K191">
            <v>10</v>
          </cell>
          <cell r="L191">
            <v>0</v>
          </cell>
          <cell r="M191"/>
          <cell r="N191"/>
          <cell r="O191"/>
          <cell r="P191">
            <v>-94</v>
          </cell>
          <cell r="Q191"/>
          <cell r="R191">
            <v>20</v>
          </cell>
          <cell r="S191"/>
          <cell r="T191"/>
          <cell r="U191">
            <v>-14</v>
          </cell>
          <cell r="V191">
            <v>20</v>
          </cell>
          <cell r="W191"/>
          <cell r="X191"/>
          <cell r="Y191"/>
          <cell r="Z191"/>
          <cell r="AA191">
            <v>20</v>
          </cell>
          <cell r="AB191">
            <v>20</v>
          </cell>
          <cell r="AC191">
            <v>18</v>
          </cell>
          <cell r="AD191"/>
          <cell r="AE191"/>
          <cell r="AF191"/>
          <cell r="AG191"/>
          <cell r="AH191"/>
          <cell r="AI191"/>
          <cell r="AJ191">
            <v>38</v>
          </cell>
          <cell r="AK191">
            <v>0</v>
          </cell>
          <cell r="AL191">
            <v>5</v>
          </cell>
          <cell r="AM191">
            <v>5</v>
          </cell>
          <cell r="AN191">
            <v>483</v>
          </cell>
          <cell r="AO191">
            <v>68</v>
          </cell>
          <cell r="AP191">
            <v>202</v>
          </cell>
          <cell r="AQ191">
            <v>47707</v>
          </cell>
          <cell r="AR191">
            <v>151398</v>
          </cell>
          <cell r="AS191"/>
        </row>
        <row r="192">
          <cell r="E192" t="str">
            <v>5296391478</v>
          </cell>
          <cell r="F192" t="str">
            <v xml:space="preserve">صلاحی  , اشکان </v>
          </cell>
          <cell r="G192">
            <v>434</v>
          </cell>
          <cell r="H192">
            <v>-10</v>
          </cell>
          <cell r="I192">
            <v>-30</v>
          </cell>
          <cell r="J192"/>
          <cell r="K192">
            <v>20</v>
          </cell>
          <cell r="L192">
            <v>40</v>
          </cell>
          <cell r="M192"/>
          <cell r="N192"/>
          <cell r="O192"/>
          <cell r="P192">
            <v>-28</v>
          </cell>
          <cell r="Q192"/>
          <cell r="R192">
            <v>20</v>
          </cell>
          <cell r="S192"/>
          <cell r="T192"/>
          <cell r="U192">
            <v>12</v>
          </cell>
          <cell r="V192">
            <v>20</v>
          </cell>
          <cell r="W192"/>
          <cell r="X192"/>
          <cell r="Y192"/>
          <cell r="Z192"/>
          <cell r="AA192">
            <v>20</v>
          </cell>
          <cell r="AB192">
            <v>40</v>
          </cell>
          <cell r="AC192">
            <v>20</v>
          </cell>
          <cell r="AD192">
            <v>20</v>
          </cell>
          <cell r="AE192"/>
          <cell r="AF192"/>
          <cell r="AG192"/>
          <cell r="AH192"/>
          <cell r="AI192"/>
          <cell r="AJ192">
            <v>80</v>
          </cell>
          <cell r="AK192">
            <v>20</v>
          </cell>
          <cell r="AL192">
            <v>20</v>
          </cell>
          <cell r="AM192">
            <v>40</v>
          </cell>
          <cell r="AN192">
            <v>586</v>
          </cell>
          <cell r="AO192">
            <v>49</v>
          </cell>
          <cell r="AP192">
            <v>158</v>
          </cell>
          <cell r="AQ192">
            <v>47707</v>
          </cell>
          <cell r="AR192">
            <v>151398</v>
          </cell>
          <cell r="AS192"/>
        </row>
        <row r="193">
          <cell r="E193" t="str">
            <v>4288780441</v>
          </cell>
          <cell r="F193" t="str">
            <v xml:space="preserve">صمدیان  , پارسا </v>
          </cell>
          <cell r="G193">
            <v>434</v>
          </cell>
          <cell r="H193">
            <v>30</v>
          </cell>
          <cell r="I193">
            <v>30</v>
          </cell>
          <cell r="J193"/>
          <cell r="K193">
            <v>100</v>
          </cell>
          <cell r="L193">
            <v>30</v>
          </cell>
          <cell r="M193"/>
          <cell r="N193"/>
          <cell r="O193"/>
          <cell r="P193">
            <v>-88</v>
          </cell>
          <cell r="Q193"/>
          <cell r="R193">
            <v>20</v>
          </cell>
          <cell r="S193"/>
          <cell r="T193"/>
          <cell r="U193">
            <v>122</v>
          </cell>
          <cell r="V193">
            <v>17</v>
          </cell>
          <cell r="W193"/>
          <cell r="X193"/>
          <cell r="Y193"/>
          <cell r="Z193"/>
          <cell r="AA193">
            <v>17</v>
          </cell>
          <cell r="AB193">
            <v>30</v>
          </cell>
          <cell r="AC193">
            <v>19</v>
          </cell>
          <cell r="AD193"/>
          <cell r="AE193"/>
          <cell r="AF193"/>
          <cell r="AG193"/>
          <cell r="AH193"/>
          <cell r="AI193"/>
          <cell r="AJ193">
            <v>49</v>
          </cell>
          <cell r="AK193">
            <v>10</v>
          </cell>
          <cell r="AL193">
            <v>-5</v>
          </cell>
          <cell r="AM193">
            <v>5</v>
          </cell>
          <cell r="AN193">
            <v>627</v>
          </cell>
          <cell r="AO193">
            <v>38</v>
          </cell>
          <cell r="AP193">
            <v>130</v>
          </cell>
          <cell r="AQ193">
            <v>47707</v>
          </cell>
          <cell r="AR193">
            <v>151398</v>
          </cell>
          <cell r="AS193"/>
        </row>
        <row r="194">
          <cell r="E194" t="str">
            <v>2261310151</v>
          </cell>
          <cell r="F194" t="str">
            <v xml:space="preserve">صوفیان  , علیرضا </v>
          </cell>
          <cell r="G194">
            <v>434</v>
          </cell>
          <cell r="H194">
            <v>-10</v>
          </cell>
          <cell r="I194">
            <v>20</v>
          </cell>
          <cell r="J194"/>
          <cell r="K194">
            <v>100</v>
          </cell>
          <cell r="L194">
            <v>20</v>
          </cell>
          <cell r="M194"/>
          <cell r="N194"/>
          <cell r="O194"/>
          <cell r="P194">
            <v>-70</v>
          </cell>
          <cell r="Q194"/>
          <cell r="R194">
            <v>20</v>
          </cell>
          <cell r="S194"/>
          <cell r="T194"/>
          <cell r="U194">
            <v>80</v>
          </cell>
          <cell r="V194">
            <v>18</v>
          </cell>
          <cell r="W194"/>
          <cell r="X194"/>
          <cell r="Y194"/>
          <cell r="Z194"/>
          <cell r="AA194">
            <v>18</v>
          </cell>
          <cell r="AB194">
            <v>40</v>
          </cell>
          <cell r="AC194">
            <v>20</v>
          </cell>
          <cell r="AD194"/>
          <cell r="AE194"/>
          <cell r="AF194"/>
          <cell r="AG194"/>
          <cell r="AH194"/>
          <cell r="AI194"/>
          <cell r="AJ194">
            <v>60</v>
          </cell>
          <cell r="AK194">
            <v>10</v>
          </cell>
          <cell r="AL194">
            <v>20</v>
          </cell>
          <cell r="AM194">
            <v>30</v>
          </cell>
          <cell r="AN194">
            <v>622</v>
          </cell>
          <cell r="AO194">
            <v>40</v>
          </cell>
          <cell r="AP194">
            <v>134</v>
          </cell>
          <cell r="AQ194">
            <v>47707</v>
          </cell>
          <cell r="AR194">
            <v>151398</v>
          </cell>
          <cell r="AS194"/>
        </row>
        <row r="195">
          <cell r="E195" t="str">
            <v>5649710250</v>
          </cell>
          <cell r="F195" t="str">
            <v xml:space="preserve">طاهري  , محمد  </v>
          </cell>
          <cell r="G195">
            <v>434</v>
          </cell>
          <cell r="H195">
            <v>20</v>
          </cell>
          <cell r="I195">
            <v>20</v>
          </cell>
          <cell r="J195"/>
          <cell r="K195">
            <v>20</v>
          </cell>
          <cell r="L195">
            <v>0</v>
          </cell>
          <cell r="M195"/>
          <cell r="N195"/>
          <cell r="O195"/>
          <cell r="P195">
            <v>-70</v>
          </cell>
          <cell r="Q195"/>
          <cell r="R195">
            <v>20</v>
          </cell>
          <cell r="S195"/>
          <cell r="T195"/>
          <cell r="U195">
            <v>10</v>
          </cell>
          <cell r="V195">
            <v>20</v>
          </cell>
          <cell r="W195"/>
          <cell r="X195"/>
          <cell r="Y195"/>
          <cell r="Z195"/>
          <cell r="AA195">
            <v>20</v>
          </cell>
          <cell r="AB195">
            <v>30</v>
          </cell>
          <cell r="AC195">
            <v>19</v>
          </cell>
          <cell r="AD195"/>
          <cell r="AE195"/>
          <cell r="AF195"/>
          <cell r="AG195"/>
          <cell r="AH195"/>
          <cell r="AI195"/>
          <cell r="AJ195">
            <v>49</v>
          </cell>
          <cell r="AK195">
            <v>-200</v>
          </cell>
          <cell r="AL195">
            <v>20</v>
          </cell>
          <cell r="AM195">
            <v>-180</v>
          </cell>
          <cell r="AN195">
            <v>333</v>
          </cell>
          <cell r="AO195">
            <v>75</v>
          </cell>
          <cell r="AP195">
            <v>223</v>
          </cell>
          <cell r="AQ195">
            <v>47707</v>
          </cell>
          <cell r="AR195">
            <v>151398</v>
          </cell>
          <cell r="AS195"/>
        </row>
        <row r="196">
          <cell r="E196" t="str">
            <v>8053120025</v>
          </cell>
          <cell r="F196" t="str">
            <v xml:space="preserve">طاهری جعفری  , طاها </v>
          </cell>
          <cell r="G196">
            <v>434</v>
          </cell>
          <cell r="H196">
            <v>10</v>
          </cell>
          <cell r="I196">
            <v>30</v>
          </cell>
          <cell r="J196"/>
          <cell r="K196">
            <v>10</v>
          </cell>
          <cell r="L196">
            <v>10</v>
          </cell>
          <cell r="M196"/>
          <cell r="N196"/>
          <cell r="O196"/>
          <cell r="P196">
            <v>-52</v>
          </cell>
          <cell r="Q196"/>
          <cell r="R196">
            <v>20</v>
          </cell>
          <cell r="S196"/>
          <cell r="T196"/>
          <cell r="U196">
            <v>28</v>
          </cell>
          <cell r="V196">
            <v>17</v>
          </cell>
          <cell r="W196"/>
          <cell r="X196"/>
          <cell r="Y196"/>
          <cell r="Z196"/>
          <cell r="AA196">
            <v>17</v>
          </cell>
          <cell r="AB196">
            <v>20</v>
          </cell>
          <cell r="AC196">
            <v>18</v>
          </cell>
          <cell r="AD196"/>
          <cell r="AE196"/>
          <cell r="AF196"/>
          <cell r="AG196"/>
          <cell r="AH196"/>
          <cell r="AI196"/>
          <cell r="AJ196">
            <v>38</v>
          </cell>
          <cell r="AK196">
            <v>20</v>
          </cell>
          <cell r="AL196">
            <v>15</v>
          </cell>
          <cell r="AM196">
            <v>35</v>
          </cell>
          <cell r="AN196">
            <v>552</v>
          </cell>
          <cell r="AO196">
            <v>56</v>
          </cell>
          <cell r="AP196">
            <v>174</v>
          </cell>
          <cell r="AQ196">
            <v>47707</v>
          </cell>
          <cell r="AR196">
            <v>151398</v>
          </cell>
          <cell r="AS196"/>
        </row>
        <row r="197">
          <cell r="E197" t="str">
            <v>4270300441</v>
          </cell>
          <cell r="F197" t="str">
            <v xml:space="preserve">عابدینی  , ارشیا  </v>
          </cell>
          <cell r="G197">
            <v>434</v>
          </cell>
          <cell r="H197">
            <v>30</v>
          </cell>
          <cell r="I197">
            <v>10</v>
          </cell>
          <cell r="J197"/>
          <cell r="K197">
            <v>20</v>
          </cell>
          <cell r="L197">
            <v>20</v>
          </cell>
          <cell r="M197"/>
          <cell r="N197"/>
          <cell r="O197"/>
          <cell r="P197">
            <v>-22</v>
          </cell>
          <cell r="Q197"/>
          <cell r="R197">
            <v>20</v>
          </cell>
          <cell r="S197"/>
          <cell r="T197"/>
          <cell r="U197">
            <v>78</v>
          </cell>
          <cell r="V197">
            <v>17</v>
          </cell>
          <cell r="W197"/>
          <cell r="X197"/>
          <cell r="Y197"/>
          <cell r="Z197"/>
          <cell r="AA197">
            <v>17</v>
          </cell>
          <cell r="AB197">
            <v>30</v>
          </cell>
          <cell r="AC197">
            <v>19</v>
          </cell>
          <cell r="AD197"/>
          <cell r="AE197"/>
          <cell r="AF197"/>
          <cell r="AG197"/>
          <cell r="AH197"/>
          <cell r="AI197"/>
          <cell r="AJ197">
            <v>49</v>
          </cell>
          <cell r="AK197">
            <v>20</v>
          </cell>
          <cell r="AL197">
            <v>15</v>
          </cell>
          <cell r="AM197">
            <v>35</v>
          </cell>
          <cell r="AN197">
            <v>613</v>
          </cell>
          <cell r="AO197">
            <v>46</v>
          </cell>
          <cell r="AP197">
            <v>148</v>
          </cell>
          <cell r="AQ197">
            <v>47707</v>
          </cell>
          <cell r="AR197">
            <v>151398</v>
          </cell>
          <cell r="AS197"/>
        </row>
        <row r="198">
          <cell r="E198" t="str">
            <v>6058480250</v>
          </cell>
          <cell r="F198" t="str">
            <v xml:space="preserve">عاشوری  , امیر کیارش </v>
          </cell>
          <cell r="G198">
            <v>434</v>
          </cell>
          <cell r="H198">
            <v>-30</v>
          </cell>
          <cell r="I198">
            <v>-30</v>
          </cell>
          <cell r="J198"/>
          <cell r="K198">
            <v>60</v>
          </cell>
          <cell r="L198">
            <v>60</v>
          </cell>
          <cell r="M198"/>
          <cell r="N198"/>
          <cell r="O198"/>
          <cell r="P198">
            <v>11</v>
          </cell>
          <cell r="Q198"/>
          <cell r="R198">
            <v>20</v>
          </cell>
          <cell r="S198"/>
          <cell r="T198"/>
          <cell r="U198">
            <v>91</v>
          </cell>
          <cell r="V198">
            <v>19</v>
          </cell>
          <cell r="W198"/>
          <cell r="X198"/>
          <cell r="Y198"/>
          <cell r="Z198"/>
          <cell r="AA198">
            <v>19</v>
          </cell>
          <cell r="AB198">
            <v>40</v>
          </cell>
          <cell r="AC198">
            <v>20</v>
          </cell>
          <cell r="AD198">
            <v>30</v>
          </cell>
          <cell r="AE198"/>
          <cell r="AF198"/>
          <cell r="AG198"/>
          <cell r="AH198"/>
          <cell r="AI198"/>
          <cell r="AJ198">
            <v>90</v>
          </cell>
          <cell r="AK198">
            <v>20</v>
          </cell>
          <cell r="AL198">
            <v>20</v>
          </cell>
          <cell r="AM198">
            <v>40</v>
          </cell>
          <cell r="AN198">
            <v>674</v>
          </cell>
          <cell r="AO198">
            <v>27</v>
          </cell>
          <cell r="AP198">
            <v>105</v>
          </cell>
          <cell r="AQ198">
            <v>47707</v>
          </cell>
          <cell r="AR198">
            <v>151398</v>
          </cell>
          <cell r="AS198"/>
        </row>
        <row r="199">
          <cell r="E199" t="str">
            <v>8883310025</v>
          </cell>
          <cell r="F199" t="str">
            <v xml:space="preserve">علمی انواری  , طه </v>
          </cell>
          <cell r="G199">
            <v>434</v>
          </cell>
          <cell r="H199">
            <v>30</v>
          </cell>
          <cell r="I199">
            <v>30</v>
          </cell>
          <cell r="J199"/>
          <cell r="K199">
            <v>20</v>
          </cell>
          <cell r="L199">
            <v>20</v>
          </cell>
          <cell r="M199"/>
          <cell r="N199"/>
          <cell r="O199"/>
          <cell r="P199">
            <v>-28</v>
          </cell>
          <cell r="Q199"/>
          <cell r="R199">
            <v>20</v>
          </cell>
          <cell r="S199"/>
          <cell r="T199"/>
          <cell r="U199">
            <v>92</v>
          </cell>
          <cell r="V199">
            <v>17</v>
          </cell>
          <cell r="W199"/>
          <cell r="X199"/>
          <cell r="Y199"/>
          <cell r="Z199"/>
          <cell r="AA199">
            <v>17</v>
          </cell>
          <cell r="AB199">
            <v>40</v>
          </cell>
          <cell r="AC199">
            <v>20</v>
          </cell>
          <cell r="AD199"/>
          <cell r="AE199"/>
          <cell r="AF199"/>
          <cell r="AG199"/>
          <cell r="AH199"/>
          <cell r="AI199"/>
          <cell r="AJ199">
            <v>60</v>
          </cell>
          <cell r="AK199">
            <v>-10</v>
          </cell>
          <cell r="AL199">
            <v>10</v>
          </cell>
          <cell r="AM199">
            <v>0</v>
          </cell>
          <cell r="AN199">
            <v>603</v>
          </cell>
          <cell r="AO199">
            <v>47</v>
          </cell>
          <cell r="AP199">
            <v>152</v>
          </cell>
          <cell r="AQ199">
            <v>47707</v>
          </cell>
          <cell r="AR199">
            <v>151398</v>
          </cell>
          <cell r="AS199"/>
        </row>
        <row r="200">
          <cell r="E200" t="str">
            <v>3531930441</v>
          </cell>
          <cell r="F200" t="str">
            <v xml:space="preserve">علی اکبری  , شاهین </v>
          </cell>
          <cell r="G200">
            <v>434</v>
          </cell>
          <cell r="H200">
            <v>20</v>
          </cell>
          <cell r="I200">
            <v>30</v>
          </cell>
          <cell r="J200"/>
          <cell r="K200">
            <v>20</v>
          </cell>
          <cell r="L200">
            <v>20</v>
          </cell>
          <cell r="M200"/>
          <cell r="N200"/>
          <cell r="O200"/>
          <cell r="P200">
            <v>-22</v>
          </cell>
          <cell r="Q200"/>
          <cell r="R200">
            <v>20</v>
          </cell>
          <cell r="S200"/>
          <cell r="T200"/>
          <cell r="U200">
            <v>88</v>
          </cell>
          <cell r="V200">
            <v>20</v>
          </cell>
          <cell r="W200"/>
          <cell r="X200"/>
          <cell r="Y200"/>
          <cell r="Z200"/>
          <cell r="AA200">
            <v>20</v>
          </cell>
          <cell r="AB200">
            <v>30</v>
          </cell>
          <cell r="AC200">
            <v>19</v>
          </cell>
          <cell r="AD200"/>
          <cell r="AE200"/>
          <cell r="AF200"/>
          <cell r="AG200"/>
          <cell r="AH200"/>
          <cell r="AI200"/>
          <cell r="AJ200">
            <v>49</v>
          </cell>
          <cell r="AK200">
            <v>20</v>
          </cell>
          <cell r="AL200">
            <v>20</v>
          </cell>
          <cell r="AM200">
            <v>40</v>
          </cell>
          <cell r="AN200">
            <v>631</v>
          </cell>
          <cell r="AO200">
            <v>37</v>
          </cell>
          <cell r="AP200">
            <v>129</v>
          </cell>
          <cell r="AQ200">
            <v>47707</v>
          </cell>
          <cell r="AR200">
            <v>151398</v>
          </cell>
          <cell r="AS200"/>
        </row>
        <row r="201">
          <cell r="E201" t="str">
            <v>5498703216</v>
          </cell>
          <cell r="F201" t="str">
            <v xml:space="preserve">فروتن  , آرتین </v>
          </cell>
          <cell r="G201">
            <v>434</v>
          </cell>
          <cell r="H201">
            <v>30</v>
          </cell>
          <cell r="I201">
            <v>30</v>
          </cell>
          <cell r="J201"/>
          <cell r="K201">
            <v>10</v>
          </cell>
          <cell r="L201">
            <v>10</v>
          </cell>
          <cell r="M201"/>
          <cell r="N201"/>
          <cell r="O201"/>
          <cell r="P201">
            <v>-94</v>
          </cell>
          <cell r="Q201"/>
          <cell r="R201">
            <v>20</v>
          </cell>
          <cell r="S201"/>
          <cell r="T201"/>
          <cell r="U201">
            <v>6</v>
          </cell>
          <cell r="V201">
            <v>19</v>
          </cell>
          <cell r="W201"/>
          <cell r="X201"/>
          <cell r="Y201"/>
          <cell r="Z201">
            <v>20</v>
          </cell>
          <cell r="AA201">
            <v>39</v>
          </cell>
          <cell r="AB201">
            <v>40</v>
          </cell>
          <cell r="AC201">
            <v>20</v>
          </cell>
          <cell r="AD201"/>
          <cell r="AE201"/>
          <cell r="AF201"/>
          <cell r="AG201"/>
          <cell r="AH201"/>
          <cell r="AI201"/>
          <cell r="AJ201">
            <v>60</v>
          </cell>
          <cell r="AK201">
            <v>0</v>
          </cell>
          <cell r="AL201">
            <v>20</v>
          </cell>
          <cell r="AM201">
            <v>20</v>
          </cell>
          <cell r="AN201">
            <v>559</v>
          </cell>
          <cell r="AO201">
            <v>53</v>
          </cell>
          <cell r="AP201">
            <v>166</v>
          </cell>
          <cell r="AQ201">
            <v>47707</v>
          </cell>
          <cell r="AR201">
            <v>151398</v>
          </cell>
          <cell r="AS201"/>
        </row>
        <row r="202">
          <cell r="E202" t="str">
            <v>6304310200</v>
          </cell>
          <cell r="F202" t="str">
            <v>فهامی , مهیار</v>
          </cell>
          <cell r="G202">
            <v>434</v>
          </cell>
          <cell r="H202">
            <v>10</v>
          </cell>
          <cell r="I202">
            <v>10</v>
          </cell>
          <cell r="J202"/>
          <cell r="K202">
            <v>20</v>
          </cell>
          <cell r="L202">
            <v>10</v>
          </cell>
          <cell r="M202"/>
          <cell r="N202"/>
          <cell r="O202"/>
          <cell r="P202">
            <v>-94</v>
          </cell>
          <cell r="Q202"/>
          <cell r="R202">
            <v>20</v>
          </cell>
          <cell r="S202"/>
          <cell r="T202"/>
          <cell r="U202">
            <v>-24</v>
          </cell>
          <cell r="V202"/>
          <cell r="W202"/>
          <cell r="X202"/>
          <cell r="Y202"/>
          <cell r="Z202">
            <v>20</v>
          </cell>
          <cell r="AA202">
            <v>20</v>
          </cell>
          <cell r="AB202">
            <v>30</v>
          </cell>
          <cell r="AC202">
            <v>19</v>
          </cell>
          <cell r="AD202"/>
          <cell r="AE202"/>
          <cell r="AF202"/>
          <cell r="AG202"/>
          <cell r="AH202"/>
          <cell r="AI202"/>
          <cell r="AJ202">
            <v>49</v>
          </cell>
          <cell r="AK202">
            <v>-20</v>
          </cell>
          <cell r="AL202">
            <v>10</v>
          </cell>
          <cell r="AM202">
            <v>-10</v>
          </cell>
          <cell r="AN202">
            <v>469</v>
          </cell>
          <cell r="AO202">
            <v>70</v>
          </cell>
          <cell r="AP202">
            <v>207</v>
          </cell>
          <cell r="AQ202">
            <v>47707</v>
          </cell>
          <cell r="AR202">
            <v>151398</v>
          </cell>
          <cell r="AS202"/>
        </row>
        <row r="203">
          <cell r="E203" t="str">
            <v>5919360250</v>
          </cell>
          <cell r="F203" t="str">
            <v>فیض آبادی , پرهام</v>
          </cell>
          <cell r="G203">
            <v>434</v>
          </cell>
          <cell r="H203">
            <v>30</v>
          </cell>
          <cell r="I203">
            <v>30</v>
          </cell>
          <cell r="J203"/>
          <cell r="K203">
            <v>10</v>
          </cell>
          <cell r="L203">
            <v>10</v>
          </cell>
          <cell r="M203"/>
          <cell r="N203"/>
          <cell r="O203"/>
          <cell r="P203">
            <v>-31</v>
          </cell>
          <cell r="Q203"/>
          <cell r="R203">
            <v>20</v>
          </cell>
          <cell r="S203"/>
          <cell r="T203"/>
          <cell r="U203">
            <v>69</v>
          </cell>
          <cell r="V203">
            <v>19</v>
          </cell>
          <cell r="W203"/>
          <cell r="X203"/>
          <cell r="Y203"/>
          <cell r="Z203"/>
          <cell r="AA203">
            <v>19</v>
          </cell>
          <cell r="AB203">
            <v>40</v>
          </cell>
          <cell r="AC203">
            <v>20</v>
          </cell>
          <cell r="AD203"/>
          <cell r="AE203"/>
          <cell r="AF203"/>
          <cell r="AG203"/>
          <cell r="AH203"/>
          <cell r="AI203"/>
          <cell r="AJ203">
            <v>60</v>
          </cell>
          <cell r="AK203">
            <v>20</v>
          </cell>
          <cell r="AL203">
            <v>15</v>
          </cell>
          <cell r="AM203">
            <v>35</v>
          </cell>
          <cell r="AN203">
            <v>617</v>
          </cell>
          <cell r="AO203">
            <v>42</v>
          </cell>
          <cell r="AP203">
            <v>141</v>
          </cell>
          <cell r="AQ203">
            <v>47707</v>
          </cell>
          <cell r="AR203">
            <v>151398</v>
          </cell>
          <cell r="AS203"/>
        </row>
        <row r="204">
          <cell r="E204" t="str">
            <v>3988710441</v>
          </cell>
          <cell r="F204" t="str">
            <v xml:space="preserve">قائدی  , پارسا </v>
          </cell>
          <cell r="G204">
            <v>434</v>
          </cell>
          <cell r="H204">
            <v>-20</v>
          </cell>
          <cell r="I204">
            <v>10</v>
          </cell>
          <cell r="J204"/>
          <cell r="K204">
            <v>40</v>
          </cell>
          <cell r="L204">
            <v>20</v>
          </cell>
          <cell r="M204"/>
          <cell r="N204"/>
          <cell r="O204"/>
          <cell r="P204">
            <v>20</v>
          </cell>
          <cell r="Q204"/>
          <cell r="R204">
            <v>20</v>
          </cell>
          <cell r="S204"/>
          <cell r="T204"/>
          <cell r="U204">
            <v>90</v>
          </cell>
          <cell r="V204">
            <v>17</v>
          </cell>
          <cell r="W204"/>
          <cell r="X204"/>
          <cell r="Y204"/>
          <cell r="Z204">
            <v>40</v>
          </cell>
          <cell r="AA204">
            <v>57</v>
          </cell>
          <cell r="AB204">
            <v>20</v>
          </cell>
          <cell r="AC204">
            <v>18</v>
          </cell>
          <cell r="AD204"/>
          <cell r="AE204"/>
          <cell r="AF204"/>
          <cell r="AG204"/>
          <cell r="AH204"/>
          <cell r="AI204"/>
          <cell r="AJ204">
            <v>38</v>
          </cell>
          <cell r="AK204">
            <v>20</v>
          </cell>
          <cell r="AL204">
            <v>15</v>
          </cell>
          <cell r="AM204">
            <v>35</v>
          </cell>
          <cell r="AN204">
            <v>654</v>
          </cell>
          <cell r="AO204">
            <v>32</v>
          </cell>
          <cell r="AP204">
            <v>117</v>
          </cell>
          <cell r="AQ204">
            <v>47707</v>
          </cell>
          <cell r="AR204">
            <v>151398</v>
          </cell>
          <cell r="AS204"/>
        </row>
        <row r="205">
          <cell r="E205" t="str">
            <v>5657810250</v>
          </cell>
          <cell r="F205" t="str">
            <v xml:space="preserve">كرباسيان  , پارسا </v>
          </cell>
          <cell r="G205">
            <v>434</v>
          </cell>
          <cell r="H205">
            <v>30</v>
          </cell>
          <cell r="I205">
            <v>30</v>
          </cell>
          <cell r="J205"/>
          <cell r="K205">
            <v>60</v>
          </cell>
          <cell r="L205">
            <v>70</v>
          </cell>
          <cell r="M205"/>
          <cell r="N205"/>
          <cell r="O205"/>
          <cell r="P205">
            <v>41</v>
          </cell>
          <cell r="Q205"/>
          <cell r="R205">
            <v>20</v>
          </cell>
          <cell r="S205"/>
          <cell r="T205"/>
          <cell r="U205">
            <v>251</v>
          </cell>
          <cell r="V205">
            <v>20</v>
          </cell>
          <cell r="W205"/>
          <cell r="X205"/>
          <cell r="Y205"/>
          <cell r="Z205">
            <v>40</v>
          </cell>
          <cell r="AA205">
            <v>60</v>
          </cell>
          <cell r="AB205">
            <v>40</v>
          </cell>
          <cell r="AC205">
            <v>20</v>
          </cell>
          <cell r="AD205"/>
          <cell r="AE205"/>
          <cell r="AF205"/>
          <cell r="AG205"/>
          <cell r="AH205"/>
          <cell r="AI205"/>
          <cell r="AJ205">
            <v>60</v>
          </cell>
          <cell r="AK205">
            <v>20</v>
          </cell>
          <cell r="AL205">
            <v>20</v>
          </cell>
          <cell r="AM205">
            <v>40</v>
          </cell>
          <cell r="AN205">
            <v>845</v>
          </cell>
          <cell r="AO205">
            <v>3</v>
          </cell>
          <cell r="AP205">
            <v>30</v>
          </cell>
          <cell r="AQ205">
            <v>47707</v>
          </cell>
          <cell r="AR205">
            <v>151398</v>
          </cell>
          <cell r="AS205"/>
        </row>
        <row r="206">
          <cell r="E206" t="str">
            <v>1988610151</v>
          </cell>
          <cell r="F206" t="str">
            <v xml:space="preserve">کمالیان  , پرهام </v>
          </cell>
          <cell r="G206">
            <v>434</v>
          </cell>
          <cell r="H206">
            <v>30</v>
          </cell>
          <cell r="I206">
            <v>30</v>
          </cell>
          <cell r="J206"/>
          <cell r="K206">
            <v>10</v>
          </cell>
          <cell r="L206">
            <v>20</v>
          </cell>
          <cell r="M206"/>
          <cell r="N206"/>
          <cell r="O206"/>
          <cell r="P206">
            <v>-7</v>
          </cell>
          <cell r="Q206"/>
          <cell r="R206">
            <v>20</v>
          </cell>
          <cell r="S206"/>
          <cell r="T206"/>
          <cell r="U206">
            <v>103</v>
          </cell>
          <cell r="V206">
            <v>20</v>
          </cell>
          <cell r="W206"/>
          <cell r="X206"/>
          <cell r="Y206"/>
          <cell r="Z206"/>
          <cell r="AA206">
            <v>20</v>
          </cell>
          <cell r="AB206">
            <v>40</v>
          </cell>
          <cell r="AC206">
            <v>20</v>
          </cell>
          <cell r="AD206"/>
          <cell r="AE206"/>
          <cell r="AF206"/>
          <cell r="AG206"/>
          <cell r="AH206"/>
          <cell r="AI206"/>
          <cell r="AJ206">
            <v>60</v>
          </cell>
          <cell r="AK206">
            <v>10</v>
          </cell>
          <cell r="AL206">
            <v>10</v>
          </cell>
          <cell r="AM206">
            <v>20</v>
          </cell>
          <cell r="AN206">
            <v>637</v>
          </cell>
          <cell r="AO206">
            <v>34</v>
          </cell>
          <cell r="AP206">
            <v>123</v>
          </cell>
          <cell r="AQ206">
            <v>47707</v>
          </cell>
          <cell r="AR206">
            <v>151398</v>
          </cell>
          <cell r="AS206"/>
        </row>
        <row r="207">
          <cell r="E207" t="str">
            <v>4571260441</v>
          </cell>
          <cell r="F207" t="str">
            <v xml:space="preserve">گلرو  , کامیار </v>
          </cell>
          <cell r="G207">
            <v>434</v>
          </cell>
          <cell r="H207">
            <v>-20</v>
          </cell>
          <cell r="I207">
            <v>-30</v>
          </cell>
          <cell r="J207"/>
          <cell r="K207">
            <v>40</v>
          </cell>
          <cell r="L207">
            <v>60</v>
          </cell>
          <cell r="M207"/>
          <cell r="N207">
            <v>10</v>
          </cell>
          <cell r="O207"/>
          <cell r="P207">
            <v>29</v>
          </cell>
          <cell r="Q207"/>
          <cell r="R207">
            <v>20</v>
          </cell>
          <cell r="S207"/>
          <cell r="T207"/>
          <cell r="U207">
            <v>109</v>
          </cell>
          <cell r="V207">
            <v>20</v>
          </cell>
          <cell r="W207"/>
          <cell r="X207"/>
          <cell r="Y207">
            <v>80</v>
          </cell>
          <cell r="Z207"/>
          <cell r="AA207">
            <v>100</v>
          </cell>
          <cell r="AB207">
            <v>40</v>
          </cell>
          <cell r="AC207">
            <v>20</v>
          </cell>
          <cell r="AD207"/>
          <cell r="AE207"/>
          <cell r="AF207"/>
          <cell r="AG207"/>
          <cell r="AH207"/>
          <cell r="AI207"/>
          <cell r="AJ207">
            <v>60</v>
          </cell>
          <cell r="AK207">
            <v>20</v>
          </cell>
          <cell r="AL207">
            <v>20</v>
          </cell>
          <cell r="AM207">
            <v>40</v>
          </cell>
          <cell r="AN207">
            <v>743</v>
          </cell>
          <cell r="AO207">
            <v>16</v>
          </cell>
          <cell r="AP207">
            <v>66</v>
          </cell>
          <cell r="AQ207">
            <v>47707</v>
          </cell>
          <cell r="AR207">
            <v>151398</v>
          </cell>
          <cell r="AS207"/>
        </row>
        <row r="208">
          <cell r="E208" t="str">
            <v>6193340250</v>
          </cell>
          <cell r="F208" t="str">
            <v xml:space="preserve">لواسانی  , ماهان </v>
          </cell>
          <cell r="G208">
            <v>434</v>
          </cell>
          <cell r="H208">
            <v>30</v>
          </cell>
          <cell r="I208">
            <v>30</v>
          </cell>
          <cell r="J208"/>
          <cell r="K208">
            <v>20</v>
          </cell>
          <cell r="L208">
            <v>50</v>
          </cell>
          <cell r="M208"/>
          <cell r="N208"/>
          <cell r="O208"/>
          <cell r="P208">
            <v>-19</v>
          </cell>
          <cell r="Q208"/>
          <cell r="R208">
            <v>20</v>
          </cell>
          <cell r="S208"/>
          <cell r="T208"/>
          <cell r="U208">
            <v>131</v>
          </cell>
          <cell r="V208">
            <v>19</v>
          </cell>
          <cell r="W208"/>
          <cell r="X208"/>
          <cell r="Y208"/>
          <cell r="Z208"/>
          <cell r="AA208">
            <v>19</v>
          </cell>
          <cell r="AB208">
            <v>40</v>
          </cell>
          <cell r="AC208">
            <v>20</v>
          </cell>
          <cell r="AD208"/>
          <cell r="AE208"/>
          <cell r="AF208"/>
          <cell r="AG208"/>
          <cell r="AH208"/>
          <cell r="AI208"/>
          <cell r="AJ208">
            <v>60</v>
          </cell>
          <cell r="AK208">
            <v>20</v>
          </cell>
          <cell r="AL208">
            <v>20</v>
          </cell>
          <cell r="AM208">
            <v>40</v>
          </cell>
          <cell r="AN208">
            <v>684</v>
          </cell>
          <cell r="AO208">
            <v>25</v>
          </cell>
          <cell r="AP208">
            <v>102</v>
          </cell>
          <cell r="AQ208">
            <v>47707</v>
          </cell>
          <cell r="AR208">
            <v>151398</v>
          </cell>
          <cell r="AS208"/>
        </row>
        <row r="209">
          <cell r="E209" t="str">
            <v>5892730250</v>
          </cell>
          <cell r="F209" t="str">
            <v xml:space="preserve">لیطانی  , ایمان  </v>
          </cell>
          <cell r="G209">
            <v>434</v>
          </cell>
          <cell r="H209">
            <v>-20</v>
          </cell>
          <cell r="I209">
            <v>-30</v>
          </cell>
          <cell r="J209"/>
          <cell r="K209">
            <v>20</v>
          </cell>
          <cell r="L209">
            <v>40</v>
          </cell>
          <cell r="M209"/>
          <cell r="N209"/>
          <cell r="O209"/>
          <cell r="P209">
            <v>35</v>
          </cell>
          <cell r="Q209"/>
          <cell r="R209">
            <v>20</v>
          </cell>
          <cell r="S209"/>
          <cell r="T209"/>
          <cell r="U209">
            <v>65</v>
          </cell>
          <cell r="V209">
            <v>20</v>
          </cell>
          <cell r="W209"/>
          <cell r="X209"/>
          <cell r="Y209"/>
          <cell r="Z209"/>
          <cell r="AA209">
            <v>20</v>
          </cell>
          <cell r="AB209">
            <v>40</v>
          </cell>
          <cell r="AC209">
            <v>20</v>
          </cell>
          <cell r="AD209">
            <v>20</v>
          </cell>
          <cell r="AE209"/>
          <cell r="AF209"/>
          <cell r="AG209"/>
          <cell r="AH209"/>
          <cell r="AI209"/>
          <cell r="AJ209">
            <v>80</v>
          </cell>
          <cell r="AK209">
            <v>20</v>
          </cell>
          <cell r="AL209">
            <v>20</v>
          </cell>
          <cell r="AM209">
            <v>40</v>
          </cell>
          <cell r="AN209">
            <v>639</v>
          </cell>
          <cell r="AO209">
            <v>33</v>
          </cell>
          <cell r="AP209">
            <v>122</v>
          </cell>
          <cell r="AQ209">
            <v>47707</v>
          </cell>
          <cell r="AR209">
            <v>151398</v>
          </cell>
          <cell r="AS209"/>
        </row>
        <row r="210">
          <cell r="E210" t="str">
            <v>4452760441</v>
          </cell>
          <cell r="F210" t="str">
            <v xml:space="preserve">محمدخاني  , پارسا </v>
          </cell>
          <cell r="G210">
            <v>434</v>
          </cell>
          <cell r="H210">
            <v>-10</v>
          </cell>
          <cell r="I210">
            <v>0</v>
          </cell>
          <cell r="J210"/>
          <cell r="K210">
            <v>100</v>
          </cell>
          <cell r="L210">
            <v>70</v>
          </cell>
          <cell r="M210"/>
          <cell r="N210"/>
          <cell r="O210"/>
          <cell r="P210">
            <v>-7</v>
          </cell>
          <cell r="Q210"/>
          <cell r="R210">
            <v>20</v>
          </cell>
          <cell r="S210"/>
          <cell r="T210"/>
          <cell r="U210">
            <v>173</v>
          </cell>
          <cell r="V210">
            <v>18</v>
          </cell>
          <cell r="W210"/>
          <cell r="X210"/>
          <cell r="Y210">
            <v>30</v>
          </cell>
          <cell r="Z210">
            <v>30</v>
          </cell>
          <cell r="AA210">
            <v>78</v>
          </cell>
          <cell r="AB210">
            <v>30</v>
          </cell>
          <cell r="AC210">
            <v>19</v>
          </cell>
          <cell r="AD210"/>
          <cell r="AE210"/>
          <cell r="AF210"/>
          <cell r="AG210"/>
          <cell r="AH210"/>
          <cell r="AI210"/>
          <cell r="AJ210">
            <v>49</v>
          </cell>
          <cell r="AK210">
            <v>20</v>
          </cell>
          <cell r="AL210">
            <v>20</v>
          </cell>
          <cell r="AM210">
            <v>40</v>
          </cell>
          <cell r="AN210">
            <v>774</v>
          </cell>
          <cell r="AO210">
            <v>11</v>
          </cell>
          <cell r="AP210">
            <v>51</v>
          </cell>
          <cell r="AQ210">
            <v>47707</v>
          </cell>
          <cell r="AR210">
            <v>151398</v>
          </cell>
          <cell r="AS210"/>
        </row>
        <row r="211">
          <cell r="E211" t="str">
            <v>4362010441</v>
          </cell>
          <cell r="F211" t="str">
            <v xml:space="preserve">محمدی زمان  , دانیال </v>
          </cell>
          <cell r="G211">
            <v>434</v>
          </cell>
          <cell r="H211">
            <v>10</v>
          </cell>
          <cell r="I211">
            <v>10</v>
          </cell>
          <cell r="J211"/>
          <cell r="K211">
            <v>10</v>
          </cell>
          <cell r="L211">
            <v>0</v>
          </cell>
          <cell r="M211"/>
          <cell r="N211"/>
          <cell r="O211"/>
          <cell r="P211">
            <v>-94</v>
          </cell>
          <cell r="Q211"/>
          <cell r="R211">
            <v>20</v>
          </cell>
          <cell r="S211"/>
          <cell r="T211"/>
          <cell r="U211">
            <v>-44</v>
          </cell>
          <cell r="V211">
            <v>20</v>
          </cell>
          <cell r="W211"/>
          <cell r="X211"/>
          <cell r="Y211">
            <v>30</v>
          </cell>
          <cell r="Z211"/>
          <cell r="AA211">
            <v>50</v>
          </cell>
          <cell r="AB211">
            <v>30</v>
          </cell>
          <cell r="AC211">
            <v>19</v>
          </cell>
          <cell r="AD211"/>
          <cell r="AE211"/>
          <cell r="AF211"/>
          <cell r="AG211"/>
          <cell r="AH211"/>
          <cell r="AI211"/>
          <cell r="AJ211">
            <v>49</v>
          </cell>
          <cell r="AK211">
            <v>10</v>
          </cell>
          <cell r="AL211">
            <v>5</v>
          </cell>
          <cell r="AM211">
            <v>15</v>
          </cell>
          <cell r="AN211">
            <v>504</v>
          </cell>
          <cell r="AO211">
            <v>61</v>
          </cell>
          <cell r="AP211">
            <v>194</v>
          </cell>
          <cell r="AQ211">
            <v>47707</v>
          </cell>
          <cell r="AR211">
            <v>151398</v>
          </cell>
          <cell r="AS211"/>
        </row>
        <row r="212">
          <cell r="E212" t="str">
            <v>9077430025</v>
          </cell>
          <cell r="F212" t="str">
            <v xml:space="preserve">محمودي  , آبتين </v>
          </cell>
          <cell r="G212">
            <v>434</v>
          </cell>
          <cell r="H212">
            <v>30</v>
          </cell>
          <cell r="I212">
            <v>30</v>
          </cell>
          <cell r="J212"/>
          <cell r="K212">
            <v>10</v>
          </cell>
          <cell r="L212">
            <v>0</v>
          </cell>
          <cell r="M212"/>
          <cell r="N212"/>
          <cell r="O212"/>
          <cell r="P212">
            <v>-64</v>
          </cell>
          <cell r="Q212"/>
          <cell r="R212">
            <v>20</v>
          </cell>
          <cell r="S212"/>
          <cell r="T212"/>
          <cell r="U212">
            <v>26</v>
          </cell>
          <cell r="V212">
            <v>17</v>
          </cell>
          <cell r="W212"/>
          <cell r="X212"/>
          <cell r="Y212"/>
          <cell r="Z212"/>
          <cell r="AA212">
            <v>17</v>
          </cell>
          <cell r="AB212">
            <v>40</v>
          </cell>
          <cell r="AC212">
            <v>20</v>
          </cell>
          <cell r="AD212"/>
          <cell r="AE212"/>
          <cell r="AF212"/>
          <cell r="AG212"/>
          <cell r="AH212"/>
          <cell r="AI212"/>
          <cell r="AJ212">
            <v>60</v>
          </cell>
          <cell r="AK212">
            <v>-10</v>
          </cell>
          <cell r="AL212">
            <v>15</v>
          </cell>
          <cell r="AM212">
            <v>5</v>
          </cell>
          <cell r="AN212">
            <v>542</v>
          </cell>
          <cell r="AO212">
            <v>57</v>
          </cell>
          <cell r="AP212">
            <v>178</v>
          </cell>
          <cell r="AQ212">
            <v>47707</v>
          </cell>
          <cell r="AR212">
            <v>151398</v>
          </cell>
          <cell r="AS212"/>
        </row>
        <row r="213">
          <cell r="E213" t="str">
            <v>4138810481</v>
          </cell>
          <cell r="F213" t="str">
            <v xml:space="preserve">مداح  , عرشیا </v>
          </cell>
          <cell r="G213">
            <v>434</v>
          </cell>
          <cell r="H213">
            <v>0</v>
          </cell>
          <cell r="I213">
            <v>20</v>
          </cell>
          <cell r="J213"/>
          <cell r="K213">
            <v>20</v>
          </cell>
          <cell r="L213">
            <v>20</v>
          </cell>
          <cell r="M213"/>
          <cell r="N213"/>
          <cell r="O213"/>
          <cell r="P213">
            <v>-94</v>
          </cell>
          <cell r="Q213"/>
          <cell r="R213">
            <v>20</v>
          </cell>
          <cell r="S213"/>
          <cell r="T213"/>
          <cell r="U213">
            <v>-14</v>
          </cell>
          <cell r="V213">
            <v>19</v>
          </cell>
          <cell r="W213"/>
          <cell r="X213"/>
          <cell r="Y213"/>
          <cell r="Z213"/>
          <cell r="AA213">
            <v>19</v>
          </cell>
          <cell r="AB213">
            <v>40</v>
          </cell>
          <cell r="AC213">
            <v>20</v>
          </cell>
          <cell r="AD213"/>
          <cell r="AE213"/>
          <cell r="AF213"/>
          <cell r="AG213"/>
          <cell r="AH213"/>
          <cell r="AI213"/>
          <cell r="AJ213">
            <v>60</v>
          </cell>
          <cell r="AK213">
            <v>0</v>
          </cell>
          <cell r="AL213">
            <v>-10</v>
          </cell>
          <cell r="AM213">
            <v>-10</v>
          </cell>
          <cell r="AN213">
            <v>489</v>
          </cell>
          <cell r="AO213">
            <v>65</v>
          </cell>
          <cell r="AP213">
            <v>199</v>
          </cell>
          <cell r="AQ213">
            <v>47707</v>
          </cell>
          <cell r="AR213">
            <v>151398</v>
          </cell>
          <cell r="AS213"/>
        </row>
        <row r="214">
          <cell r="E214" t="str">
            <v>5774811850</v>
          </cell>
          <cell r="F214" t="str">
            <v xml:space="preserve">مدرسی  , حسن </v>
          </cell>
          <cell r="G214">
            <v>434</v>
          </cell>
          <cell r="H214">
            <v>30</v>
          </cell>
          <cell r="I214">
            <v>30</v>
          </cell>
          <cell r="J214"/>
          <cell r="K214">
            <v>150</v>
          </cell>
          <cell r="L214">
            <v>80</v>
          </cell>
          <cell r="M214"/>
          <cell r="N214"/>
          <cell r="O214"/>
          <cell r="P214">
            <v>29</v>
          </cell>
          <cell r="Q214"/>
          <cell r="R214">
            <v>20</v>
          </cell>
          <cell r="S214"/>
          <cell r="T214"/>
          <cell r="U214">
            <v>339</v>
          </cell>
          <cell r="V214">
            <v>15</v>
          </cell>
          <cell r="W214"/>
          <cell r="X214"/>
          <cell r="Y214"/>
          <cell r="Z214"/>
          <cell r="AA214">
            <v>15</v>
          </cell>
          <cell r="AB214">
            <v>0</v>
          </cell>
          <cell r="AC214">
            <v>15</v>
          </cell>
          <cell r="AD214"/>
          <cell r="AE214"/>
          <cell r="AF214"/>
          <cell r="AG214"/>
          <cell r="AH214"/>
          <cell r="AI214"/>
          <cell r="AJ214">
            <v>15</v>
          </cell>
          <cell r="AK214">
            <v>20</v>
          </cell>
          <cell r="AL214">
            <v>20</v>
          </cell>
          <cell r="AM214">
            <v>40</v>
          </cell>
          <cell r="AN214">
            <v>843</v>
          </cell>
          <cell r="AO214">
            <v>4</v>
          </cell>
          <cell r="AP214">
            <v>32</v>
          </cell>
          <cell r="AQ214">
            <v>47707</v>
          </cell>
          <cell r="AR214">
            <v>151398</v>
          </cell>
          <cell r="AS214"/>
        </row>
        <row r="215">
          <cell r="E215" t="str">
            <v>1574720151</v>
          </cell>
          <cell r="F215" t="str">
            <v xml:space="preserve">مرادی بیدهندی  , آروین </v>
          </cell>
          <cell r="G215">
            <v>434</v>
          </cell>
          <cell r="H215">
            <v>30</v>
          </cell>
          <cell r="I215">
            <v>30</v>
          </cell>
          <cell r="J215"/>
          <cell r="K215">
            <v>10</v>
          </cell>
          <cell r="L215">
            <v>20</v>
          </cell>
          <cell r="M215"/>
          <cell r="N215"/>
          <cell r="O215"/>
          <cell r="P215">
            <v>-70</v>
          </cell>
          <cell r="Q215"/>
          <cell r="R215">
            <v>20</v>
          </cell>
          <cell r="S215"/>
          <cell r="T215"/>
          <cell r="U215">
            <v>40</v>
          </cell>
          <cell r="V215">
            <v>17</v>
          </cell>
          <cell r="W215"/>
          <cell r="X215"/>
          <cell r="Y215"/>
          <cell r="Z215"/>
          <cell r="AA215">
            <v>17</v>
          </cell>
          <cell r="AB215">
            <v>40</v>
          </cell>
          <cell r="AC215">
            <v>20</v>
          </cell>
          <cell r="AD215"/>
          <cell r="AE215"/>
          <cell r="AF215"/>
          <cell r="AG215"/>
          <cell r="AH215"/>
          <cell r="AI215"/>
          <cell r="AJ215">
            <v>60</v>
          </cell>
          <cell r="AK215">
            <v>20</v>
          </cell>
          <cell r="AL215">
            <v>20</v>
          </cell>
          <cell r="AM215">
            <v>40</v>
          </cell>
          <cell r="AN215">
            <v>591</v>
          </cell>
          <cell r="AO215">
            <v>48</v>
          </cell>
          <cell r="AP215">
            <v>157</v>
          </cell>
          <cell r="AQ215">
            <v>47707</v>
          </cell>
          <cell r="AR215">
            <v>151398</v>
          </cell>
          <cell r="AS215"/>
        </row>
        <row r="216">
          <cell r="E216" t="str">
            <v>3700120441</v>
          </cell>
          <cell r="F216" t="str">
            <v xml:space="preserve">مصطفوی  , اشکان </v>
          </cell>
          <cell r="G216">
            <v>434</v>
          </cell>
          <cell r="H216">
            <v>30</v>
          </cell>
          <cell r="I216">
            <v>20</v>
          </cell>
          <cell r="J216"/>
          <cell r="K216">
            <v>60</v>
          </cell>
          <cell r="L216">
            <v>70</v>
          </cell>
          <cell r="M216"/>
          <cell r="N216"/>
          <cell r="O216"/>
          <cell r="P216">
            <v>26</v>
          </cell>
          <cell r="Q216"/>
          <cell r="R216">
            <v>20</v>
          </cell>
          <cell r="S216"/>
          <cell r="T216"/>
          <cell r="U216">
            <v>226</v>
          </cell>
          <cell r="V216">
            <v>20</v>
          </cell>
          <cell r="W216"/>
          <cell r="X216"/>
          <cell r="Y216">
            <v>30</v>
          </cell>
          <cell r="Z216"/>
          <cell r="AA216">
            <v>50</v>
          </cell>
          <cell r="AB216">
            <v>10</v>
          </cell>
          <cell r="AC216">
            <v>17</v>
          </cell>
          <cell r="AD216"/>
          <cell r="AE216"/>
          <cell r="AF216"/>
          <cell r="AG216"/>
          <cell r="AH216"/>
          <cell r="AI216"/>
          <cell r="AJ216">
            <v>27</v>
          </cell>
          <cell r="AK216">
            <v>20</v>
          </cell>
          <cell r="AL216">
            <v>20</v>
          </cell>
          <cell r="AM216">
            <v>40</v>
          </cell>
          <cell r="AN216">
            <v>777</v>
          </cell>
          <cell r="AO216">
            <v>10</v>
          </cell>
          <cell r="AP216">
            <v>50</v>
          </cell>
          <cell r="AQ216">
            <v>47707</v>
          </cell>
          <cell r="AR216">
            <v>151398</v>
          </cell>
          <cell r="AS216"/>
        </row>
        <row r="217">
          <cell r="E217" t="str">
            <v>4794270250</v>
          </cell>
          <cell r="F217" t="str">
            <v xml:space="preserve">ملکوتی  , ایلیا </v>
          </cell>
          <cell r="G217">
            <v>434</v>
          </cell>
          <cell r="H217">
            <v>20</v>
          </cell>
          <cell r="I217">
            <v>0</v>
          </cell>
          <cell r="J217"/>
          <cell r="K217">
            <v>10</v>
          </cell>
          <cell r="L217">
            <v>30</v>
          </cell>
          <cell r="M217"/>
          <cell r="N217"/>
          <cell r="O217"/>
          <cell r="P217">
            <v>44</v>
          </cell>
          <cell r="Q217"/>
          <cell r="R217">
            <v>20</v>
          </cell>
          <cell r="S217"/>
          <cell r="T217"/>
          <cell r="U217">
            <v>124</v>
          </cell>
          <cell r="V217">
            <v>20</v>
          </cell>
          <cell r="W217"/>
          <cell r="X217"/>
          <cell r="Y217">
            <v>30</v>
          </cell>
          <cell r="Z217"/>
          <cell r="AA217">
            <v>50</v>
          </cell>
          <cell r="AB217">
            <v>40</v>
          </cell>
          <cell r="AC217">
            <v>20</v>
          </cell>
          <cell r="AD217"/>
          <cell r="AE217"/>
          <cell r="AF217"/>
          <cell r="AG217"/>
          <cell r="AH217"/>
          <cell r="AI217"/>
          <cell r="AJ217">
            <v>60</v>
          </cell>
          <cell r="AK217">
            <v>20</v>
          </cell>
          <cell r="AL217">
            <v>15</v>
          </cell>
          <cell r="AM217">
            <v>35</v>
          </cell>
          <cell r="AN217">
            <v>703</v>
          </cell>
          <cell r="AO217">
            <v>22</v>
          </cell>
          <cell r="AP217">
            <v>87</v>
          </cell>
          <cell r="AQ217">
            <v>47707</v>
          </cell>
          <cell r="AR217">
            <v>151398</v>
          </cell>
          <cell r="AS217"/>
        </row>
        <row r="218">
          <cell r="E218" t="str">
            <v>6731441744</v>
          </cell>
          <cell r="F218" t="str">
            <v>منجزی , پارسا</v>
          </cell>
          <cell r="G218">
            <v>434</v>
          </cell>
          <cell r="H218">
            <v>30</v>
          </cell>
          <cell r="I218">
            <v>30</v>
          </cell>
          <cell r="J218"/>
          <cell r="K218">
            <v>20</v>
          </cell>
          <cell r="L218">
            <v>20</v>
          </cell>
          <cell r="M218"/>
          <cell r="N218"/>
          <cell r="O218"/>
          <cell r="P218">
            <v>-7</v>
          </cell>
          <cell r="Q218"/>
          <cell r="R218">
            <v>20</v>
          </cell>
          <cell r="S218"/>
          <cell r="T218"/>
          <cell r="U218">
            <v>113</v>
          </cell>
          <cell r="V218">
            <v>20</v>
          </cell>
          <cell r="W218"/>
          <cell r="X218"/>
          <cell r="Y218"/>
          <cell r="Z218"/>
          <cell r="AA218">
            <v>20</v>
          </cell>
          <cell r="AB218">
            <v>40</v>
          </cell>
          <cell r="AC218">
            <v>20</v>
          </cell>
          <cell r="AD218"/>
          <cell r="AE218"/>
          <cell r="AF218"/>
          <cell r="AG218"/>
          <cell r="AH218"/>
          <cell r="AI218"/>
          <cell r="AJ218">
            <v>60</v>
          </cell>
          <cell r="AK218">
            <v>20</v>
          </cell>
          <cell r="AL218">
            <v>20</v>
          </cell>
          <cell r="AM218">
            <v>40</v>
          </cell>
          <cell r="AN218">
            <v>667</v>
          </cell>
          <cell r="AO218">
            <v>29</v>
          </cell>
          <cell r="AP218">
            <v>110</v>
          </cell>
          <cell r="AQ218">
            <v>47707</v>
          </cell>
          <cell r="AR218">
            <v>151398</v>
          </cell>
          <cell r="AS218"/>
        </row>
        <row r="219">
          <cell r="E219" t="str">
            <v>2994660441</v>
          </cell>
          <cell r="F219" t="str">
            <v xml:space="preserve">منشي زاده  , محمدصدرا </v>
          </cell>
          <cell r="G219">
            <v>434</v>
          </cell>
          <cell r="H219">
            <v>30</v>
          </cell>
          <cell r="I219">
            <v>30</v>
          </cell>
          <cell r="J219"/>
          <cell r="K219">
            <v>10</v>
          </cell>
          <cell r="L219">
            <v>0</v>
          </cell>
          <cell r="M219"/>
          <cell r="N219"/>
          <cell r="O219"/>
          <cell r="P219">
            <v>-88</v>
          </cell>
          <cell r="Q219"/>
          <cell r="R219">
            <v>20</v>
          </cell>
          <cell r="S219"/>
          <cell r="T219"/>
          <cell r="U219">
            <v>2</v>
          </cell>
          <cell r="V219">
            <v>20</v>
          </cell>
          <cell r="W219"/>
          <cell r="X219"/>
          <cell r="Y219"/>
          <cell r="Z219"/>
          <cell r="AA219">
            <v>20</v>
          </cell>
          <cell r="AB219">
            <v>10</v>
          </cell>
          <cell r="AC219">
            <v>17</v>
          </cell>
          <cell r="AD219"/>
          <cell r="AE219"/>
          <cell r="AF219"/>
          <cell r="AG219"/>
          <cell r="AH219"/>
          <cell r="AI219"/>
          <cell r="AJ219">
            <v>27</v>
          </cell>
          <cell r="AK219">
            <v>20</v>
          </cell>
          <cell r="AL219">
            <v>15</v>
          </cell>
          <cell r="AM219">
            <v>35</v>
          </cell>
          <cell r="AN219">
            <v>518</v>
          </cell>
          <cell r="AO219">
            <v>60</v>
          </cell>
          <cell r="AP219">
            <v>191</v>
          </cell>
          <cell r="AQ219">
            <v>47707</v>
          </cell>
          <cell r="AR219">
            <v>151398</v>
          </cell>
          <cell r="AS219"/>
        </row>
        <row r="220">
          <cell r="E220" t="str">
            <v>7951470200</v>
          </cell>
          <cell r="F220" t="str">
            <v xml:space="preserve">مودی  , کسری </v>
          </cell>
          <cell r="G220">
            <v>434</v>
          </cell>
          <cell r="H220">
            <v>10</v>
          </cell>
          <cell r="I220">
            <v>-10</v>
          </cell>
          <cell r="J220"/>
          <cell r="K220">
            <v>10</v>
          </cell>
          <cell r="L220">
            <v>0</v>
          </cell>
          <cell r="M220"/>
          <cell r="N220"/>
          <cell r="O220"/>
          <cell r="P220">
            <v>-94</v>
          </cell>
          <cell r="Q220"/>
          <cell r="R220">
            <v>20</v>
          </cell>
          <cell r="S220"/>
          <cell r="T220"/>
          <cell r="U220">
            <v>-64</v>
          </cell>
          <cell r="V220">
            <v>16</v>
          </cell>
          <cell r="W220"/>
          <cell r="X220"/>
          <cell r="Y220">
            <v>30</v>
          </cell>
          <cell r="Z220"/>
          <cell r="AA220">
            <v>46</v>
          </cell>
          <cell r="AB220">
            <v>10</v>
          </cell>
          <cell r="AC220">
            <v>17</v>
          </cell>
          <cell r="AD220"/>
          <cell r="AE220"/>
          <cell r="AF220"/>
          <cell r="AG220"/>
          <cell r="AH220"/>
          <cell r="AI220"/>
          <cell r="AJ220">
            <v>27</v>
          </cell>
          <cell r="AK220">
            <v>-40</v>
          </cell>
          <cell r="AL220">
            <v>20</v>
          </cell>
          <cell r="AM220">
            <v>-20</v>
          </cell>
          <cell r="AN220">
            <v>423</v>
          </cell>
          <cell r="AO220">
            <v>71</v>
          </cell>
          <cell r="AP220">
            <v>213</v>
          </cell>
          <cell r="AQ220">
            <v>47707</v>
          </cell>
          <cell r="AR220">
            <v>151398</v>
          </cell>
          <cell r="AS220"/>
        </row>
        <row r="221">
          <cell r="E221" t="str">
            <v>3812190441</v>
          </cell>
          <cell r="F221" t="str">
            <v xml:space="preserve">موسوی  , سید سینا </v>
          </cell>
          <cell r="G221">
            <v>434</v>
          </cell>
          <cell r="H221">
            <v>20</v>
          </cell>
          <cell r="I221">
            <v>0</v>
          </cell>
          <cell r="J221"/>
          <cell r="K221">
            <v>150</v>
          </cell>
          <cell r="L221">
            <v>60</v>
          </cell>
          <cell r="M221"/>
          <cell r="N221"/>
          <cell r="O221"/>
          <cell r="P221">
            <v>-70</v>
          </cell>
          <cell r="Q221"/>
          <cell r="R221">
            <v>20</v>
          </cell>
          <cell r="S221"/>
          <cell r="T221"/>
          <cell r="U221">
            <v>180</v>
          </cell>
          <cell r="V221">
            <v>20</v>
          </cell>
          <cell r="W221"/>
          <cell r="X221"/>
          <cell r="Y221"/>
          <cell r="Z221"/>
          <cell r="AA221">
            <v>20</v>
          </cell>
          <cell r="AB221">
            <v>40</v>
          </cell>
          <cell r="AC221">
            <v>20</v>
          </cell>
          <cell r="AD221"/>
          <cell r="AE221"/>
          <cell r="AF221"/>
          <cell r="AG221"/>
          <cell r="AH221"/>
          <cell r="AI221"/>
          <cell r="AJ221">
            <v>60</v>
          </cell>
          <cell r="AK221">
            <v>20</v>
          </cell>
          <cell r="AL221">
            <v>20</v>
          </cell>
          <cell r="AM221">
            <v>40</v>
          </cell>
          <cell r="AN221">
            <v>734</v>
          </cell>
          <cell r="AO221">
            <v>17</v>
          </cell>
          <cell r="AP221">
            <v>70</v>
          </cell>
          <cell r="AQ221">
            <v>47707</v>
          </cell>
          <cell r="AR221">
            <v>151398</v>
          </cell>
          <cell r="AS221"/>
        </row>
        <row r="222">
          <cell r="E222" t="str">
            <v>8695021744</v>
          </cell>
          <cell r="F222" t="str">
            <v xml:space="preserve">نداف  , یونا </v>
          </cell>
          <cell r="G222">
            <v>434</v>
          </cell>
          <cell r="H222">
            <v>30</v>
          </cell>
          <cell r="I222">
            <v>30</v>
          </cell>
          <cell r="J222"/>
          <cell r="K222">
            <v>100</v>
          </cell>
          <cell r="L222">
            <v>20</v>
          </cell>
          <cell r="M222"/>
          <cell r="N222"/>
          <cell r="O222"/>
          <cell r="P222">
            <v>-7</v>
          </cell>
          <cell r="Q222"/>
          <cell r="R222">
            <v>20</v>
          </cell>
          <cell r="S222"/>
          <cell r="T222"/>
          <cell r="U222">
            <v>193</v>
          </cell>
          <cell r="V222">
            <v>17</v>
          </cell>
          <cell r="W222"/>
          <cell r="X222"/>
          <cell r="Y222"/>
          <cell r="Z222"/>
          <cell r="AA222">
            <v>17</v>
          </cell>
          <cell r="AB222">
            <v>30</v>
          </cell>
          <cell r="AC222">
            <v>19</v>
          </cell>
          <cell r="AD222"/>
          <cell r="AE222"/>
          <cell r="AF222"/>
          <cell r="AG222"/>
          <cell r="AH222"/>
          <cell r="AI222"/>
          <cell r="AJ222">
            <v>49</v>
          </cell>
          <cell r="AK222">
            <v>0</v>
          </cell>
          <cell r="AL222">
            <v>15</v>
          </cell>
          <cell r="AM222">
            <v>15</v>
          </cell>
          <cell r="AN222">
            <v>708</v>
          </cell>
          <cell r="AO222">
            <v>21</v>
          </cell>
          <cell r="AP222">
            <v>86</v>
          </cell>
          <cell r="AQ222">
            <v>47707</v>
          </cell>
          <cell r="AR222">
            <v>151398</v>
          </cell>
          <cell r="AS222"/>
        </row>
        <row r="223">
          <cell r="E223" t="str">
            <v>3915750441</v>
          </cell>
          <cell r="F223" t="str">
            <v>نعیمی پور , سروش</v>
          </cell>
          <cell r="G223">
            <v>434</v>
          </cell>
          <cell r="H223">
            <v>30</v>
          </cell>
          <cell r="I223">
            <v>10</v>
          </cell>
          <cell r="J223"/>
          <cell r="K223">
            <v>60</v>
          </cell>
          <cell r="L223">
            <v>0</v>
          </cell>
          <cell r="M223"/>
          <cell r="N223"/>
          <cell r="O223"/>
          <cell r="P223">
            <v>-13</v>
          </cell>
          <cell r="Q223"/>
          <cell r="R223">
            <v>20</v>
          </cell>
          <cell r="S223"/>
          <cell r="T223"/>
          <cell r="U223">
            <v>107</v>
          </cell>
          <cell r="V223">
            <v>17</v>
          </cell>
          <cell r="W223"/>
          <cell r="X223"/>
          <cell r="Y223"/>
          <cell r="Z223"/>
          <cell r="AA223">
            <v>17</v>
          </cell>
          <cell r="AB223">
            <v>20</v>
          </cell>
          <cell r="AC223">
            <v>18</v>
          </cell>
          <cell r="AD223"/>
          <cell r="AE223"/>
          <cell r="AF223"/>
          <cell r="AG223"/>
          <cell r="AH223"/>
          <cell r="AI223"/>
          <cell r="AJ223">
            <v>38</v>
          </cell>
          <cell r="AK223">
            <v>10</v>
          </cell>
          <cell r="AL223">
            <v>15</v>
          </cell>
          <cell r="AM223">
            <v>25</v>
          </cell>
          <cell r="AN223">
            <v>621</v>
          </cell>
          <cell r="AO223">
            <v>41</v>
          </cell>
          <cell r="AP223">
            <v>136</v>
          </cell>
          <cell r="AQ223">
            <v>47707</v>
          </cell>
          <cell r="AR223">
            <v>151398</v>
          </cell>
          <cell r="AS223"/>
        </row>
        <row r="224">
          <cell r="E224" t="str">
            <v>4567450250</v>
          </cell>
          <cell r="F224" t="str">
            <v xml:space="preserve">نوری  , فرزاد </v>
          </cell>
          <cell r="G224">
            <v>434</v>
          </cell>
          <cell r="H224">
            <v>-20</v>
          </cell>
          <cell r="I224">
            <v>-10</v>
          </cell>
          <cell r="J224"/>
          <cell r="K224">
            <v>100</v>
          </cell>
          <cell r="L224">
            <v>70</v>
          </cell>
          <cell r="M224"/>
          <cell r="N224"/>
          <cell r="O224"/>
          <cell r="P224">
            <v>-19</v>
          </cell>
          <cell r="Q224"/>
          <cell r="R224">
            <v>20</v>
          </cell>
          <cell r="S224"/>
          <cell r="T224"/>
          <cell r="U224">
            <v>141</v>
          </cell>
          <cell r="V224">
            <v>20</v>
          </cell>
          <cell r="W224"/>
          <cell r="X224"/>
          <cell r="Y224"/>
          <cell r="Z224">
            <v>30</v>
          </cell>
          <cell r="AA224">
            <v>50</v>
          </cell>
          <cell r="AB224">
            <v>40</v>
          </cell>
          <cell r="AC224">
            <v>20</v>
          </cell>
          <cell r="AD224"/>
          <cell r="AE224"/>
          <cell r="AF224"/>
          <cell r="AG224"/>
          <cell r="AH224"/>
          <cell r="AI224"/>
          <cell r="AJ224">
            <v>60</v>
          </cell>
          <cell r="AK224">
            <v>20</v>
          </cell>
          <cell r="AL224">
            <v>20</v>
          </cell>
          <cell r="AM224">
            <v>40</v>
          </cell>
          <cell r="AN224">
            <v>725</v>
          </cell>
          <cell r="AO224">
            <v>19</v>
          </cell>
          <cell r="AP224">
            <v>76</v>
          </cell>
          <cell r="AQ224">
            <v>47707</v>
          </cell>
          <cell r="AR224">
            <v>151398</v>
          </cell>
          <cell r="AS224"/>
        </row>
        <row r="225">
          <cell r="E225" t="str">
            <v>4105610441</v>
          </cell>
          <cell r="F225" t="str">
            <v xml:space="preserve">نيكو  , انيل </v>
          </cell>
          <cell r="G225">
            <v>434</v>
          </cell>
          <cell r="H225">
            <v>-10</v>
          </cell>
          <cell r="I225">
            <v>-20</v>
          </cell>
          <cell r="J225"/>
          <cell r="K225">
            <v>20</v>
          </cell>
          <cell r="L225">
            <v>0</v>
          </cell>
          <cell r="M225"/>
          <cell r="N225"/>
          <cell r="O225"/>
          <cell r="P225">
            <v>-55</v>
          </cell>
          <cell r="Q225"/>
          <cell r="R225">
            <v>20</v>
          </cell>
          <cell r="S225"/>
          <cell r="T225"/>
          <cell r="U225">
            <v>-45</v>
          </cell>
          <cell r="V225">
            <v>19</v>
          </cell>
          <cell r="W225"/>
          <cell r="X225"/>
          <cell r="Y225"/>
          <cell r="Z225"/>
          <cell r="AA225">
            <v>19</v>
          </cell>
          <cell r="AB225">
            <v>20</v>
          </cell>
          <cell r="AC225">
            <v>18</v>
          </cell>
          <cell r="AD225"/>
          <cell r="AE225"/>
          <cell r="AF225"/>
          <cell r="AG225"/>
          <cell r="AH225"/>
          <cell r="AI225"/>
          <cell r="AJ225">
            <v>38</v>
          </cell>
          <cell r="AK225">
            <v>20</v>
          </cell>
          <cell r="AL225">
            <v>15</v>
          </cell>
          <cell r="AM225">
            <v>35</v>
          </cell>
          <cell r="AN225">
            <v>481</v>
          </cell>
          <cell r="AO225">
            <v>69</v>
          </cell>
          <cell r="AP225">
            <v>204</v>
          </cell>
          <cell r="AQ225">
            <v>47707</v>
          </cell>
          <cell r="AR225">
            <v>151398</v>
          </cell>
          <cell r="AS225"/>
        </row>
        <row r="226">
          <cell r="E226" t="str">
            <v>3629410441</v>
          </cell>
          <cell r="F226" t="str">
            <v xml:space="preserve">هنرپیشه  , دانیال </v>
          </cell>
          <cell r="G226">
            <v>434</v>
          </cell>
          <cell r="H226">
            <v>0</v>
          </cell>
          <cell r="I226">
            <v>0</v>
          </cell>
          <cell r="J226"/>
          <cell r="K226">
            <v>20</v>
          </cell>
          <cell r="L226">
            <v>30</v>
          </cell>
          <cell r="M226"/>
          <cell r="N226"/>
          <cell r="O226"/>
          <cell r="P226">
            <v>-7</v>
          </cell>
          <cell r="Q226"/>
          <cell r="R226">
            <v>20</v>
          </cell>
          <cell r="S226"/>
          <cell r="T226"/>
          <cell r="U226">
            <v>63</v>
          </cell>
          <cell r="V226">
            <v>20</v>
          </cell>
          <cell r="W226"/>
          <cell r="X226"/>
          <cell r="Y226"/>
          <cell r="Z226"/>
          <cell r="AA226">
            <v>20</v>
          </cell>
          <cell r="AB226">
            <v>40</v>
          </cell>
          <cell r="AC226">
            <v>20</v>
          </cell>
          <cell r="AD226"/>
          <cell r="AE226"/>
          <cell r="AF226"/>
          <cell r="AG226"/>
          <cell r="AH226"/>
          <cell r="AI226"/>
          <cell r="AJ226">
            <v>60</v>
          </cell>
          <cell r="AK226">
            <v>20</v>
          </cell>
          <cell r="AL226">
            <v>20</v>
          </cell>
          <cell r="AM226">
            <v>40</v>
          </cell>
          <cell r="AN226">
            <v>617</v>
          </cell>
          <cell r="AO226">
            <v>42</v>
          </cell>
          <cell r="AP226">
            <v>141</v>
          </cell>
          <cell r="AQ226">
            <v>47707</v>
          </cell>
          <cell r="AR226">
            <v>151398</v>
          </cell>
          <cell r="AS226"/>
        </row>
        <row r="227">
          <cell r="E227" t="str">
            <v>0490456120</v>
          </cell>
          <cell r="F227" t="str">
            <v>واحدی , امیر حسین</v>
          </cell>
          <cell r="G227">
            <v>434</v>
          </cell>
          <cell r="H227">
            <v>30</v>
          </cell>
          <cell r="I227">
            <v>30</v>
          </cell>
          <cell r="J227"/>
          <cell r="K227">
            <v>10</v>
          </cell>
          <cell r="L227">
            <v>0</v>
          </cell>
          <cell r="M227"/>
          <cell r="N227"/>
          <cell r="O227"/>
          <cell r="P227">
            <v>-64</v>
          </cell>
          <cell r="Q227"/>
          <cell r="R227">
            <v>20</v>
          </cell>
          <cell r="S227"/>
          <cell r="T227"/>
          <cell r="U227">
            <v>26</v>
          </cell>
          <cell r="V227"/>
          <cell r="W227"/>
          <cell r="X227"/>
          <cell r="Y227">
            <v>70</v>
          </cell>
          <cell r="Z227"/>
          <cell r="AA227">
            <v>70</v>
          </cell>
          <cell r="AB227">
            <v>30</v>
          </cell>
          <cell r="AC227">
            <v>19</v>
          </cell>
          <cell r="AD227"/>
          <cell r="AE227"/>
          <cell r="AF227"/>
          <cell r="AG227"/>
          <cell r="AH227"/>
          <cell r="AI227"/>
          <cell r="AJ227">
            <v>49</v>
          </cell>
          <cell r="AK227">
            <v>20</v>
          </cell>
          <cell r="AL227">
            <v>15</v>
          </cell>
          <cell r="AM227">
            <v>35</v>
          </cell>
          <cell r="AN227">
            <v>614</v>
          </cell>
          <cell r="AO227">
            <v>44</v>
          </cell>
          <cell r="AP227">
            <v>145</v>
          </cell>
          <cell r="AQ227">
            <v>47707</v>
          </cell>
          <cell r="AR227">
            <v>151398</v>
          </cell>
          <cell r="AS227"/>
        </row>
        <row r="228">
          <cell r="E228" t="str">
            <v>3670380441</v>
          </cell>
          <cell r="F228" t="str">
            <v xml:space="preserve">والامهر  , آریا </v>
          </cell>
          <cell r="G228">
            <v>434</v>
          </cell>
          <cell r="H228">
            <v>0</v>
          </cell>
          <cell r="I228">
            <v>-20</v>
          </cell>
          <cell r="J228"/>
          <cell r="K228">
            <v>10</v>
          </cell>
          <cell r="L228">
            <v>10</v>
          </cell>
          <cell r="M228"/>
          <cell r="N228"/>
          <cell r="O228"/>
          <cell r="P228">
            <v>11</v>
          </cell>
          <cell r="Q228"/>
          <cell r="R228">
            <v>20</v>
          </cell>
          <cell r="S228"/>
          <cell r="T228"/>
          <cell r="U228">
            <v>31</v>
          </cell>
          <cell r="V228">
            <v>18</v>
          </cell>
          <cell r="W228"/>
          <cell r="X228"/>
          <cell r="Y228"/>
          <cell r="Z228"/>
          <cell r="AA228">
            <v>18</v>
          </cell>
          <cell r="AB228">
            <v>30</v>
          </cell>
          <cell r="AC228">
            <v>19</v>
          </cell>
          <cell r="AD228"/>
          <cell r="AE228"/>
          <cell r="AF228"/>
          <cell r="AG228"/>
          <cell r="AH228"/>
          <cell r="AI228"/>
          <cell r="AJ228">
            <v>49</v>
          </cell>
          <cell r="AK228">
            <v>20</v>
          </cell>
          <cell r="AL228">
            <v>10</v>
          </cell>
          <cell r="AM228">
            <v>30</v>
          </cell>
          <cell r="AN228">
            <v>562</v>
          </cell>
          <cell r="AO228">
            <v>52</v>
          </cell>
          <cell r="AP228">
            <v>165</v>
          </cell>
          <cell r="AQ228">
            <v>47707</v>
          </cell>
          <cell r="AR228">
            <v>151398</v>
          </cell>
          <cell r="AS228"/>
        </row>
        <row r="229">
          <cell r="E229" t="str">
            <v>8325730025</v>
          </cell>
          <cell r="F229" t="str">
            <v xml:space="preserve">وحدت نیا   , علی </v>
          </cell>
          <cell r="G229">
            <v>434</v>
          </cell>
          <cell r="H229">
            <v>30</v>
          </cell>
          <cell r="I229">
            <v>10</v>
          </cell>
          <cell r="J229"/>
          <cell r="K229">
            <v>150</v>
          </cell>
          <cell r="L229">
            <v>70</v>
          </cell>
          <cell r="M229"/>
          <cell r="N229"/>
          <cell r="O229"/>
          <cell r="P229">
            <v>-37</v>
          </cell>
          <cell r="Q229"/>
          <cell r="R229">
            <v>20</v>
          </cell>
          <cell r="S229"/>
          <cell r="T229"/>
          <cell r="U229">
            <v>243</v>
          </cell>
          <cell r="V229">
            <v>20</v>
          </cell>
          <cell r="W229"/>
          <cell r="X229"/>
          <cell r="Y229"/>
          <cell r="Z229"/>
          <cell r="AA229">
            <v>20</v>
          </cell>
          <cell r="AB229">
            <v>0</v>
          </cell>
          <cell r="AC229">
            <v>16</v>
          </cell>
          <cell r="AD229"/>
          <cell r="AE229"/>
          <cell r="AF229"/>
          <cell r="AG229"/>
          <cell r="AH229"/>
          <cell r="AI229"/>
          <cell r="AJ229">
            <v>16</v>
          </cell>
          <cell r="AK229">
            <v>20</v>
          </cell>
          <cell r="AL229">
            <v>20</v>
          </cell>
          <cell r="AM229">
            <v>40</v>
          </cell>
          <cell r="AN229">
            <v>753</v>
          </cell>
          <cell r="AO229">
            <v>15</v>
          </cell>
          <cell r="AP229">
            <v>61</v>
          </cell>
          <cell r="AQ229">
            <v>47707</v>
          </cell>
          <cell r="AR229">
            <v>151398</v>
          </cell>
          <cell r="AS229"/>
        </row>
        <row r="230">
          <cell r="E230" t="str">
            <v>0619344121</v>
          </cell>
          <cell r="F230" t="str">
            <v xml:space="preserve">یارمحمدی  , محمدجواد </v>
          </cell>
          <cell r="G230">
            <v>434</v>
          </cell>
          <cell r="H230">
            <v>-10</v>
          </cell>
          <cell r="I230">
            <v>-30</v>
          </cell>
          <cell r="J230"/>
          <cell r="K230">
            <v>20</v>
          </cell>
          <cell r="L230">
            <v>0</v>
          </cell>
          <cell r="M230"/>
          <cell r="N230"/>
          <cell r="O230"/>
          <cell r="P230">
            <v>-94</v>
          </cell>
          <cell r="Q230"/>
          <cell r="R230">
            <v>20</v>
          </cell>
          <cell r="S230"/>
          <cell r="T230"/>
          <cell r="U230">
            <v>-94</v>
          </cell>
          <cell r="V230">
            <v>17</v>
          </cell>
          <cell r="W230"/>
          <cell r="X230"/>
          <cell r="Y230"/>
          <cell r="Z230"/>
          <cell r="AA230">
            <v>17</v>
          </cell>
          <cell r="AB230">
            <v>10</v>
          </cell>
          <cell r="AC230">
            <v>17</v>
          </cell>
          <cell r="AD230"/>
          <cell r="AE230"/>
          <cell r="AF230"/>
          <cell r="AG230"/>
          <cell r="AH230"/>
          <cell r="AI230"/>
          <cell r="AJ230">
            <v>27</v>
          </cell>
          <cell r="AK230">
            <v>-190</v>
          </cell>
          <cell r="AL230">
            <v>5</v>
          </cell>
          <cell r="AM230">
            <v>-185</v>
          </cell>
          <cell r="AN230">
            <v>199</v>
          </cell>
          <cell r="AO230">
            <v>77</v>
          </cell>
          <cell r="AP230">
            <v>228</v>
          </cell>
          <cell r="AQ230">
            <v>47707</v>
          </cell>
          <cell r="AR230">
            <v>151398</v>
          </cell>
          <cell r="AS230"/>
        </row>
        <row r="231">
          <cell r="E231" t="str">
            <v>3902420441</v>
          </cell>
          <cell r="F231" t="str">
            <v xml:space="preserve">یامحمدی  , ماهان  </v>
          </cell>
          <cell r="G231">
            <v>434</v>
          </cell>
          <cell r="H231">
            <v>30</v>
          </cell>
          <cell r="I231">
            <v>30</v>
          </cell>
          <cell r="J231"/>
          <cell r="K231">
            <v>40</v>
          </cell>
          <cell r="L231">
            <v>30</v>
          </cell>
          <cell r="M231"/>
          <cell r="N231"/>
          <cell r="O231"/>
          <cell r="P231">
            <v>14</v>
          </cell>
          <cell r="Q231"/>
          <cell r="R231">
            <v>20</v>
          </cell>
          <cell r="S231"/>
          <cell r="T231"/>
          <cell r="U231">
            <v>164</v>
          </cell>
          <cell r="V231">
            <v>17</v>
          </cell>
          <cell r="W231"/>
          <cell r="X231"/>
          <cell r="Y231"/>
          <cell r="Z231"/>
          <cell r="AA231">
            <v>17</v>
          </cell>
          <cell r="AB231">
            <v>20</v>
          </cell>
          <cell r="AC231">
            <v>18</v>
          </cell>
          <cell r="AD231"/>
          <cell r="AE231"/>
          <cell r="AF231"/>
          <cell r="AG231"/>
          <cell r="AH231"/>
          <cell r="AI231"/>
          <cell r="AJ231">
            <v>38</v>
          </cell>
          <cell r="AK231">
            <v>10</v>
          </cell>
          <cell r="AL231">
            <v>15</v>
          </cell>
          <cell r="AM231">
            <v>25</v>
          </cell>
          <cell r="AN231">
            <v>678</v>
          </cell>
          <cell r="AO231">
            <v>26</v>
          </cell>
          <cell r="AP231">
            <v>104</v>
          </cell>
          <cell r="AQ231">
            <v>47707</v>
          </cell>
          <cell r="AR231">
            <v>151398</v>
          </cell>
          <cell r="AS23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233"/>
  <sheetViews>
    <sheetView rightToLeft="1" workbookViewId="0">
      <pane xSplit="7" ySplit="2" topLeftCell="H3" activePane="bottomRight" state="frozen"/>
      <selection pane="topRight" activeCell="F1" sqref="F1"/>
      <selection pane="bottomLeft" activeCell="A3" sqref="A3"/>
      <selection pane="bottomRight" sqref="A1:XFD1048576"/>
    </sheetView>
  </sheetViews>
  <sheetFormatPr defaultColWidth="0" defaultRowHeight="18"/>
  <cols>
    <col min="1" max="1" width="4.140625" style="30" hidden="1"/>
    <col min="2" max="2" width="15.28515625" style="30" hidden="1"/>
    <col min="3" max="3" width="21.140625" style="28" hidden="1"/>
    <col min="4" max="4" width="21.140625" style="29" hidden="1"/>
    <col min="5" max="5" width="14.5703125" style="29" hidden="1"/>
    <col min="6" max="6" width="25.42578125" style="29" hidden="1"/>
    <col min="7" max="7" width="25.42578125" style="30" hidden="1"/>
    <col min="8" max="14" width="18.42578125" style="30" hidden="1"/>
    <col min="15" max="16" width="20.42578125" style="30" hidden="1"/>
    <col min="17" max="17" width="25.5703125" style="30" hidden="1"/>
    <col min="18" max="18" width="21.7109375" style="30" hidden="1"/>
    <col min="19" max="19" width="15.140625" style="30" hidden="1"/>
    <col min="20" max="20" width="31.42578125" style="30" hidden="1"/>
    <col min="21" max="30" width="20.42578125" style="30" hidden="1"/>
    <col min="31" max="33" width="15.42578125" style="30" hidden="1"/>
    <col min="34" max="34" width="17" style="30" hidden="1"/>
    <col min="35" max="35" width="19.42578125" style="30" hidden="1"/>
    <col min="36" max="16384" width="9" style="30" hidden="1"/>
  </cols>
  <sheetData>
    <row r="1" spans="1:35">
      <c r="A1" s="49" t="s">
        <v>255</v>
      </c>
      <c r="B1" s="49" t="s">
        <v>0</v>
      </c>
      <c r="C1" s="50" t="s">
        <v>1</v>
      </c>
      <c r="D1" s="52" t="s">
        <v>240</v>
      </c>
      <c r="E1" s="52" t="s">
        <v>279</v>
      </c>
      <c r="F1" s="60" t="s">
        <v>247</v>
      </c>
      <c r="G1" s="56" t="s">
        <v>248</v>
      </c>
      <c r="H1" s="57"/>
      <c r="I1" s="57"/>
      <c r="J1" s="57"/>
      <c r="K1" s="57"/>
      <c r="L1" s="57"/>
      <c r="M1" s="58"/>
      <c r="N1" s="62" t="s">
        <v>267</v>
      </c>
      <c r="O1" s="63"/>
      <c r="P1" s="63"/>
      <c r="Q1" s="63"/>
      <c r="R1" s="63"/>
      <c r="S1" s="63"/>
      <c r="T1" s="63"/>
      <c r="U1" s="64"/>
      <c r="V1" s="65" t="s">
        <v>268</v>
      </c>
      <c r="W1" s="66"/>
      <c r="X1" s="66"/>
      <c r="Y1" s="67"/>
      <c r="Z1" s="68" t="s">
        <v>269</v>
      </c>
      <c r="AA1" s="68"/>
      <c r="AB1" s="69"/>
      <c r="AC1" s="69"/>
      <c r="AD1" s="69"/>
      <c r="AE1" s="61" t="s">
        <v>249</v>
      </c>
      <c r="AF1" s="59" t="s">
        <v>253</v>
      </c>
      <c r="AG1" s="59" t="s">
        <v>254</v>
      </c>
      <c r="AH1" s="59" t="s">
        <v>264</v>
      </c>
      <c r="AI1" s="59" t="s">
        <v>265</v>
      </c>
    </row>
    <row r="2" spans="1:35">
      <c r="A2" s="49"/>
      <c r="B2" s="49"/>
      <c r="C2" s="51"/>
      <c r="D2" s="53"/>
      <c r="E2" s="53"/>
      <c r="F2" s="60"/>
      <c r="G2" s="31" t="s">
        <v>256</v>
      </c>
      <c r="H2" s="31" t="s">
        <v>270</v>
      </c>
      <c r="I2" s="31" t="s">
        <v>271</v>
      </c>
      <c r="J2" s="31" t="s">
        <v>245</v>
      </c>
      <c r="K2" s="31" t="s">
        <v>246</v>
      </c>
      <c r="L2" s="31" t="s">
        <v>272</v>
      </c>
      <c r="M2" s="31" t="s">
        <v>736</v>
      </c>
      <c r="N2" s="43" t="s">
        <v>256</v>
      </c>
      <c r="O2" s="43" t="s">
        <v>244</v>
      </c>
      <c r="P2" s="43" t="s">
        <v>266</v>
      </c>
      <c r="Q2" s="43" t="s">
        <v>273</v>
      </c>
      <c r="R2" s="43" t="s">
        <v>274</v>
      </c>
      <c r="S2" s="43" t="s">
        <v>275</v>
      </c>
      <c r="T2" s="43" t="s">
        <v>276</v>
      </c>
      <c r="U2" s="43" t="s">
        <v>252</v>
      </c>
      <c r="V2" s="32" t="s">
        <v>256</v>
      </c>
      <c r="W2" s="32" t="s">
        <v>244</v>
      </c>
      <c r="X2" s="32" t="s">
        <v>245</v>
      </c>
      <c r="Y2" s="32" t="s">
        <v>251</v>
      </c>
      <c r="Z2" s="45" t="s">
        <v>257</v>
      </c>
      <c r="AA2" s="45" t="s">
        <v>258</v>
      </c>
      <c r="AB2" s="45" t="s">
        <v>277</v>
      </c>
      <c r="AC2" s="45" t="s">
        <v>278</v>
      </c>
      <c r="AD2" s="46" t="s">
        <v>250</v>
      </c>
      <c r="AE2" s="61"/>
      <c r="AF2" s="59"/>
      <c r="AG2" s="59"/>
      <c r="AH2" s="59"/>
      <c r="AI2" s="59"/>
    </row>
    <row r="3" spans="1:35">
      <c r="A3" s="54" t="s">
        <v>241</v>
      </c>
      <c r="B3" s="47" t="s">
        <v>56</v>
      </c>
      <c r="C3" s="27" t="s">
        <v>280</v>
      </c>
      <c r="D3" s="44" t="s">
        <v>281</v>
      </c>
      <c r="E3" s="44" t="str">
        <f>(D3&amp;LEFT(C3,4))</f>
        <v>2906551275</v>
      </c>
      <c r="F3" s="44" t="s">
        <v>55</v>
      </c>
      <c r="G3" s="47">
        <v>488</v>
      </c>
      <c r="H3" s="33">
        <v>30</v>
      </c>
      <c r="I3" s="47">
        <v>70</v>
      </c>
      <c r="J3" s="34"/>
      <c r="K3" s="34">
        <v>30</v>
      </c>
      <c r="L3" s="47"/>
      <c r="M3" s="47">
        <f t="shared" ref="M3:M66" si="0">SUM(G3:L3)</f>
        <v>618</v>
      </c>
      <c r="N3" s="47">
        <v>200</v>
      </c>
      <c r="O3" s="47">
        <v>20</v>
      </c>
      <c r="P3" s="47">
        <v>0</v>
      </c>
      <c r="Q3" s="47"/>
      <c r="R3" s="47"/>
      <c r="S3" s="47"/>
      <c r="T3" s="47">
        <v>20</v>
      </c>
      <c r="U3" s="47">
        <f t="shared" ref="U3:U66" si="1">SUM(N3:T3)</f>
        <v>240</v>
      </c>
      <c r="V3" s="47">
        <v>140</v>
      </c>
      <c r="W3" s="35">
        <v>20</v>
      </c>
      <c r="X3" s="35">
        <v>15</v>
      </c>
      <c r="Y3" s="36">
        <f t="shared" ref="Y3:Y66" si="2">SUM(V3:X3)</f>
        <v>175</v>
      </c>
      <c r="Z3" s="37"/>
      <c r="AA3" s="37"/>
      <c r="AB3" s="38"/>
      <c r="AC3" s="38"/>
      <c r="AD3" s="39">
        <v>80</v>
      </c>
      <c r="AE3" s="40">
        <f>AD3+Y3+U3+M3+434</f>
        <v>1547</v>
      </c>
      <c r="AF3" s="47">
        <f>RANK(AE3,$AE$3:$AE$74)</f>
        <v>4</v>
      </c>
      <c r="AG3" s="47">
        <f>RANK(AE3,$AE$3:$AE$231)</f>
        <v>11</v>
      </c>
      <c r="AH3" s="36">
        <f>SUM($AE$3:$AE$74)</f>
        <v>70519</v>
      </c>
      <c r="AI3" s="36">
        <f>SUM($AE$3:$AE$231)</f>
        <v>218107</v>
      </c>
    </row>
    <row r="4" spans="1:35">
      <c r="A4" s="54"/>
      <c r="B4" s="47" t="s">
        <v>29</v>
      </c>
      <c r="C4" s="27" t="s">
        <v>282</v>
      </c>
      <c r="D4" s="44">
        <v>852977</v>
      </c>
      <c r="E4" s="44" t="str">
        <f t="shared" ref="E4:E67" si="3">(D4&amp;LEFT(C4,4))</f>
        <v>8529770250</v>
      </c>
      <c r="F4" s="44" t="s">
        <v>28</v>
      </c>
      <c r="G4" s="47">
        <v>482</v>
      </c>
      <c r="H4" s="33">
        <v>10</v>
      </c>
      <c r="I4" s="47">
        <v>60</v>
      </c>
      <c r="J4" s="34"/>
      <c r="K4" s="34">
        <v>30</v>
      </c>
      <c r="L4" s="47"/>
      <c r="M4" s="47">
        <f t="shared" si="0"/>
        <v>582</v>
      </c>
      <c r="N4" s="47">
        <v>305</v>
      </c>
      <c r="O4" s="47">
        <v>20</v>
      </c>
      <c r="P4" s="47">
        <v>0</v>
      </c>
      <c r="Q4" s="47">
        <v>140</v>
      </c>
      <c r="R4" s="47"/>
      <c r="S4" s="47"/>
      <c r="T4" s="47">
        <v>0</v>
      </c>
      <c r="U4" s="47">
        <f t="shared" si="1"/>
        <v>465</v>
      </c>
      <c r="V4" s="47">
        <v>205</v>
      </c>
      <c r="W4" s="35">
        <v>20</v>
      </c>
      <c r="X4" s="35"/>
      <c r="Y4" s="36">
        <f t="shared" si="2"/>
        <v>225</v>
      </c>
      <c r="Z4" s="37"/>
      <c r="AA4" s="37"/>
      <c r="AB4" s="38"/>
      <c r="AC4" s="38"/>
      <c r="AD4" s="39">
        <v>80</v>
      </c>
      <c r="AE4" s="40">
        <f>AD4+Y4+U4+M4+434</f>
        <v>1786</v>
      </c>
      <c r="AF4" s="47">
        <f t="shared" ref="AF4:AF67" si="4">RANK(AE4,$AE$3:$AE$74)</f>
        <v>1</v>
      </c>
      <c r="AG4" s="47">
        <f t="shared" ref="AG4:AG67" si="5">RANK(AE4,$AE$3:$AE$231)</f>
        <v>1</v>
      </c>
      <c r="AH4" s="36">
        <f t="shared" ref="AH4:AH67" si="6">SUM($AE$3:$AE$74)</f>
        <v>70519</v>
      </c>
      <c r="AI4" s="36">
        <f t="shared" ref="AI4:AI67" si="7">SUM($AE$3:$AE$231)</f>
        <v>218107</v>
      </c>
    </row>
    <row r="5" spans="1:35">
      <c r="A5" s="54"/>
      <c r="B5" s="47" t="s">
        <v>29</v>
      </c>
      <c r="C5" s="27" t="s">
        <v>283</v>
      </c>
      <c r="D5" s="44" t="s">
        <v>284</v>
      </c>
      <c r="E5" s="44" t="str">
        <f t="shared" si="3"/>
        <v>5766310441</v>
      </c>
      <c r="F5" s="44" t="s">
        <v>30</v>
      </c>
      <c r="G5" s="47">
        <v>122</v>
      </c>
      <c r="H5" s="33">
        <v>-30</v>
      </c>
      <c r="I5" s="47">
        <v>0</v>
      </c>
      <c r="J5" s="34"/>
      <c r="K5" s="34">
        <v>30</v>
      </c>
      <c r="L5" s="47"/>
      <c r="M5" s="47">
        <f t="shared" si="0"/>
        <v>122</v>
      </c>
      <c r="N5" s="47">
        <v>88</v>
      </c>
      <c r="O5" s="47">
        <v>-20</v>
      </c>
      <c r="P5" s="47"/>
      <c r="Q5" s="47"/>
      <c r="R5" s="47"/>
      <c r="S5" s="47"/>
      <c r="T5" s="47">
        <v>20</v>
      </c>
      <c r="U5" s="47">
        <f t="shared" si="1"/>
        <v>88</v>
      </c>
      <c r="V5" s="47">
        <v>47</v>
      </c>
      <c r="W5" s="35">
        <v>5</v>
      </c>
      <c r="X5" s="35"/>
      <c r="Y5" s="36">
        <f t="shared" si="2"/>
        <v>52</v>
      </c>
      <c r="Z5" s="37"/>
      <c r="AA5" s="37"/>
      <c r="AB5" s="38"/>
      <c r="AC5" s="38"/>
      <c r="AD5" s="39">
        <v>55</v>
      </c>
      <c r="AE5" s="40">
        <f t="shared" ref="AE4:AE67" si="8">AD5+Y5+U5+M5+434</f>
        <v>751</v>
      </c>
      <c r="AF5" s="47">
        <f t="shared" si="4"/>
        <v>53</v>
      </c>
      <c r="AG5" s="47">
        <f t="shared" si="5"/>
        <v>159</v>
      </c>
      <c r="AH5" s="36">
        <f t="shared" si="6"/>
        <v>70519</v>
      </c>
      <c r="AI5" s="36">
        <f t="shared" si="7"/>
        <v>218107</v>
      </c>
    </row>
    <row r="6" spans="1:35">
      <c r="A6" s="54"/>
      <c r="B6" s="47" t="s">
        <v>29</v>
      </c>
      <c r="C6" s="27" t="s">
        <v>285</v>
      </c>
      <c r="D6" s="44" t="s">
        <v>286</v>
      </c>
      <c r="E6" s="44" t="str">
        <f t="shared" si="3"/>
        <v>6145580441</v>
      </c>
      <c r="F6" s="44" t="s">
        <v>31</v>
      </c>
      <c r="G6" s="47">
        <v>376</v>
      </c>
      <c r="H6" s="33">
        <v>10</v>
      </c>
      <c r="I6" s="47">
        <v>30</v>
      </c>
      <c r="J6" s="34"/>
      <c r="K6" s="34">
        <v>30</v>
      </c>
      <c r="L6" s="47"/>
      <c r="M6" s="47">
        <f t="shared" si="0"/>
        <v>446</v>
      </c>
      <c r="N6" s="47">
        <v>29</v>
      </c>
      <c r="O6" s="47">
        <v>-10</v>
      </c>
      <c r="P6" s="47"/>
      <c r="Q6" s="47"/>
      <c r="R6" s="47"/>
      <c r="S6" s="47">
        <v>50</v>
      </c>
      <c r="T6" s="47">
        <v>20</v>
      </c>
      <c r="U6" s="47">
        <f t="shared" si="1"/>
        <v>89</v>
      </c>
      <c r="V6" s="47">
        <v>58</v>
      </c>
      <c r="W6" s="35">
        <v>10</v>
      </c>
      <c r="X6" s="35"/>
      <c r="Y6" s="36">
        <f t="shared" si="2"/>
        <v>68</v>
      </c>
      <c r="Z6" s="37"/>
      <c r="AA6" s="37"/>
      <c r="AB6" s="38"/>
      <c r="AC6" s="38"/>
      <c r="AD6" s="39">
        <v>75</v>
      </c>
      <c r="AE6" s="40">
        <f t="shared" si="8"/>
        <v>1112</v>
      </c>
      <c r="AF6" s="47">
        <f t="shared" si="4"/>
        <v>23</v>
      </c>
      <c r="AG6" s="47">
        <f t="shared" si="5"/>
        <v>72</v>
      </c>
      <c r="AH6" s="36">
        <f t="shared" si="6"/>
        <v>70519</v>
      </c>
      <c r="AI6" s="36">
        <f t="shared" si="7"/>
        <v>218107</v>
      </c>
    </row>
    <row r="7" spans="1:35">
      <c r="A7" s="54"/>
      <c r="B7" s="47" t="s">
        <v>56</v>
      </c>
      <c r="C7" s="27" t="s">
        <v>287</v>
      </c>
      <c r="D7" s="44" t="s">
        <v>288</v>
      </c>
      <c r="E7" s="44" t="str">
        <f t="shared" si="3"/>
        <v>5293560441</v>
      </c>
      <c r="F7" s="44" t="s">
        <v>57</v>
      </c>
      <c r="G7" s="47">
        <v>156</v>
      </c>
      <c r="H7" s="33">
        <v>-30</v>
      </c>
      <c r="I7" s="47">
        <v>0</v>
      </c>
      <c r="J7" s="34"/>
      <c r="K7" s="34">
        <v>30</v>
      </c>
      <c r="L7" s="47"/>
      <c r="M7" s="47">
        <f t="shared" si="0"/>
        <v>156</v>
      </c>
      <c r="N7" s="47">
        <v>67</v>
      </c>
      <c r="O7" s="47">
        <v>20</v>
      </c>
      <c r="P7" s="47"/>
      <c r="Q7" s="47"/>
      <c r="R7" s="47"/>
      <c r="S7" s="47"/>
      <c r="T7" s="47">
        <v>20</v>
      </c>
      <c r="U7" s="47">
        <f t="shared" si="1"/>
        <v>107</v>
      </c>
      <c r="V7" s="47">
        <v>58</v>
      </c>
      <c r="W7" s="35">
        <v>10</v>
      </c>
      <c r="X7" s="35"/>
      <c r="Y7" s="36">
        <f t="shared" si="2"/>
        <v>68</v>
      </c>
      <c r="Z7" s="37"/>
      <c r="AA7" s="37"/>
      <c r="AB7" s="38"/>
      <c r="AC7" s="38"/>
      <c r="AD7" s="39">
        <v>55</v>
      </c>
      <c r="AE7" s="40">
        <f t="shared" si="8"/>
        <v>820</v>
      </c>
      <c r="AF7" s="47">
        <f t="shared" si="4"/>
        <v>47</v>
      </c>
      <c r="AG7" s="47">
        <f t="shared" si="5"/>
        <v>142</v>
      </c>
      <c r="AH7" s="36">
        <f t="shared" si="6"/>
        <v>70519</v>
      </c>
      <c r="AI7" s="36">
        <f t="shared" si="7"/>
        <v>218107</v>
      </c>
    </row>
    <row r="8" spans="1:35">
      <c r="A8" s="54"/>
      <c r="B8" s="47" t="s">
        <v>29</v>
      </c>
      <c r="C8" s="27" t="s">
        <v>289</v>
      </c>
      <c r="D8" s="44" t="s">
        <v>290</v>
      </c>
      <c r="E8" s="44" t="str">
        <f t="shared" si="3"/>
        <v>2545490201</v>
      </c>
      <c r="F8" s="44" t="s">
        <v>32</v>
      </c>
      <c r="G8" s="47">
        <v>120</v>
      </c>
      <c r="H8" s="33">
        <v>-20</v>
      </c>
      <c r="I8" s="47">
        <v>0</v>
      </c>
      <c r="J8" s="34"/>
      <c r="K8" s="34">
        <v>30</v>
      </c>
      <c r="L8" s="47">
        <v>40</v>
      </c>
      <c r="M8" s="47">
        <f t="shared" si="0"/>
        <v>170</v>
      </c>
      <c r="N8" s="47">
        <v>40</v>
      </c>
      <c r="O8" s="47">
        <v>20</v>
      </c>
      <c r="P8" s="47"/>
      <c r="Q8" s="47"/>
      <c r="R8" s="47"/>
      <c r="S8" s="47"/>
      <c r="T8" s="47">
        <v>0</v>
      </c>
      <c r="U8" s="47">
        <f t="shared" si="1"/>
        <v>60</v>
      </c>
      <c r="V8" s="47">
        <v>80</v>
      </c>
      <c r="W8" s="35">
        <v>20</v>
      </c>
      <c r="X8" s="35"/>
      <c r="Y8" s="36">
        <f t="shared" si="2"/>
        <v>100</v>
      </c>
      <c r="Z8" s="37"/>
      <c r="AA8" s="37"/>
      <c r="AB8" s="38"/>
      <c r="AC8" s="38"/>
      <c r="AD8" s="39">
        <v>30</v>
      </c>
      <c r="AE8" s="40">
        <f t="shared" si="8"/>
        <v>794</v>
      </c>
      <c r="AF8" s="47">
        <f t="shared" si="4"/>
        <v>50</v>
      </c>
      <c r="AG8" s="47">
        <f t="shared" si="5"/>
        <v>149</v>
      </c>
      <c r="AH8" s="36">
        <f t="shared" si="6"/>
        <v>70519</v>
      </c>
      <c r="AI8" s="36">
        <f t="shared" si="7"/>
        <v>218107</v>
      </c>
    </row>
    <row r="9" spans="1:35">
      <c r="A9" s="54"/>
      <c r="B9" s="47" t="s">
        <v>3</v>
      </c>
      <c r="C9" s="27" t="s">
        <v>291</v>
      </c>
      <c r="D9" s="44" t="s">
        <v>292</v>
      </c>
      <c r="E9" s="44" t="str">
        <f t="shared" si="3"/>
        <v>4717231745</v>
      </c>
      <c r="F9" s="44" t="s">
        <v>4</v>
      </c>
      <c r="G9" s="47">
        <v>24</v>
      </c>
      <c r="H9" s="33">
        <v>-30</v>
      </c>
      <c r="I9" s="47">
        <v>0</v>
      </c>
      <c r="J9" s="34"/>
      <c r="K9" s="34">
        <v>30</v>
      </c>
      <c r="L9" s="47"/>
      <c r="M9" s="47">
        <f t="shared" si="0"/>
        <v>24</v>
      </c>
      <c r="N9" s="47">
        <v>40</v>
      </c>
      <c r="O9" s="47">
        <v>20</v>
      </c>
      <c r="P9" s="47"/>
      <c r="Q9" s="47"/>
      <c r="R9" s="47"/>
      <c r="S9" s="47"/>
      <c r="T9" s="47">
        <v>20</v>
      </c>
      <c r="U9" s="47">
        <f t="shared" si="1"/>
        <v>80</v>
      </c>
      <c r="V9" s="47">
        <v>47</v>
      </c>
      <c r="W9" s="35">
        <v>5</v>
      </c>
      <c r="X9" s="35"/>
      <c r="Y9" s="36">
        <f t="shared" si="2"/>
        <v>52</v>
      </c>
      <c r="Z9" s="37"/>
      <c r="AA9" s="37"/>
      <c r="AB9" s="38"/>
      <c r="AC9" s="38"/>
      <c r="AD9" s="39">
        <v>-150</v>
      </c>
      <c r="AE9" s="40">
        <f t="shared" si="8"/>
        <v>440</v>
      </c>
      <c r="AF9" s="47">
        <f t="shared" si="4"/>
        <v>70</v>
      </c>
      <c r="AG9" s="47">
        <f t="shared" si="5"/>
        <v>218</v>
      </c>
      <c r="AH9" s="36">
        <f t="shared" si="6"/>
        <v>70519</v>
      </c>
      <c r="AI9" s="36">
        <f t="shared" si="7"/>
        <v>218107</v>
      </c>
    </row>
    <row r="10" spans="1:35">
      <c r="A10" s="54"/>
      <c r="B10" s="47" t="s">
        <v>29</v>
      </c>
      <c r="C10" s="27" t="s">
        <v>293</v>
      </c>
      <c r="D10" s="44">
        <v>654304</v>
      </c>
      <c r="E10" s="44" t="str">
        <f t="shared" si="3"/>
        <v>6543040441</v>
      </c>
      <c r="F10" s="44" t="s">
        <v>33</v>
      </c>
      <c r="G10" s="47">
        <v>366</v>
      </c>
      <c r="H10" s="33">
        <v>30</v>
      </c>
      <c r="I10" s="47">
        <v>60</v>
      </c>
      <c r="J10" s="34"/>
      <c r="K10" s="34">
        <v>30</v>
      </c>
      <c r="L10" s="47"/>
      <c r="M10" s="47">
        <f t="shared" si="0"/>
        <v>486</v>
      </c>
      <c r="N10" s="47">
        <v>100</v>
      </c>
      <c r="O10" s="47">
        <v>10</v>
      </c>
      <c r="P10" s="47"/>
      <c r="Q10" s="47"/>
      <c r="R10" s="47"/>
      <c r="S10" s="47">
        <v>20</v>
      </c>
      <c r="T10" s="47">
        <v>20</v>
      </c>
      <c r="U10" s="47">
        <f t="shared" si="1"/>
        <v>150</v>
      </c>
      <c r="V10" s="47">
        <v>80</v>
      </c>
      <c r="W10" s="35">
        <v>20</v>
      </c>
      <c r="X10" s="35"/>
      <c r="Y10" s="36">
        <f t="shared" si="2"/>
        <v>100</v>
      </c>
      <c r="Z10" s="37"/>
      <c r="AA10" s="37"/>
      <c r="AB10" s="38"/>
      <c r="AC10" s="38"/>
      <c r="AD10" s="39">
        <v>80</v>
      </c>
      <c r="AE10" s="40">
        <f t="shared" si="8"/>
        <v>1250</v>
      </c>
      <c r="AF10" s="47">
        <f t="shared" si="4"/>
        <v>16</v>
      </c>
      <c r="AG10" s="47">
        <f t="shared" si="5"/>
        <v>44</v>
      </c>
      <c r="AH10" s="36">
        <f t="shared" si="6"/>
        <v>70519</v>
      </c>
      <c r="AI10" s="36">
        <f t="shared" si="7"/>
        <v>218107</v>
      </c>
    </row>
    <row r="11" spans="1:35">
      <c r="A11" s="54"/>
      <c r="B11" s="47" t="s">
        <v>3</v>
      </c>
      <c r="C11" s="27" t="s">
        <v>294</v>
      </c>
      <c r="D11" s="44" t="s">
        <v>295</v>
      </c>
      <c r="E11" s="44" t="str">
        <f t="shared" si="3"/>
        <v>6542900441</v>
      </c>
      <c r="F11" s="44" t="s">
        <v>5</v>
      </c>
      <c r="G11" s="47">
        <v>346</v>
      </c>
      <c r="H11" s="33">
        <v>30</v>
      </c>
      <c r="I11" s="47">
        <v>50</v>
      </c>
      <c r="J11" s="34"/>
      <c r="K11" s="34">
        <v>30</v>
      </c>
      <c r="L11" s="47"/>
      <c r="M11" s="47">
        <f t="shared" si="0"/>
        <v>456</v>
      </c>
      <c r="N11" s="47">
        <v>90</v>
      </c>
      <c r="O11" s="47">
        <v>10</v>
      </c>
      <c r="P11" s="47"/>
      <c r="Q11" s="47"/>
      <c r="R11" s="47"/>
      <c r="S11" s="47"/>
      <c r="T11" s="47">
        <v>0</v>
      </c>
      <c r="U11" s="47">
        <f t="shared" si="1"/>
        <v>100</v>
      </c>
      <c r="V11" s="47">
        <v>80</v>
      </c>
      <c r="W11" s="35">
        <v>20</v>
      </c>
      <c r="X11" s="35"/>
      <c r="Y11" s="36">
        <f t="shared" si="2"/>
        <v>100</v>
      </c>
      <c r="Z11" s="37"/>
      <c r="AA11" s="37"/>
      <c r="AB11" s="38"/>
      <c r="AC11" s="38"/>
      <c r="AD11" s="39">
        <v>80</v>
      </c>
      <c r="AE11" s="40">
        <f t="shared" si="8"/>
        <v>1170</v>
      </c>
      <c r="AF11" s="47">
        <f t="shared" si="4"/>
        <v>19</v>
      </c>
      <c r="AG11" s="47">
        <f t="shared" si="5"/>
        <v>60</v>
      </c>
      <c r="AH11" s="36">
        <f t="shared" si="6"/>
        <v>70519</v>
      </c>
      <c r="AI11" s="36">
        <f t="shared" si="7"/>
        <v>218107</v>
      </c>
    </row>
    <row r="12" spans="1:35">
      <c r="A12" s="54"/>
      <c r="B12" s="47" t="s">
        <v>3</v>
      </c>
      <c r="C12" s="27" t="s">
        <v>296</v>
      </c>
      <c r="D12" s="44" t="s">
        <v>297</v>
      </c>
      <c r="E12" s="44" t="str">
        <f t="shared" si="3"/>
        <v>6930400441</v>
      </c>
      <c r="F12" s="44" t="s">
        <v>6</v>
      </c>
      <c r="G12" s="47">
        <v>106</v>
      </c>
      <c r="H12" s="33">
        <v>0</v>
      </c>
      <c r="I12" s="47">
        <v>0</v>
      </c>
      <c r="J12" s="34"/>
      <c r="K12" s="34">
        <v>30</v>
      </c>
      <c r="L12" s="47"/>
      <c r="M12" s="47">
        <f t="shared" si="0"/>
        <v>136</v>
      </c>
      <c r="N12" s="47">
        <v>99</v>
      </c>
      <c r="O12" s="47">
        <v>10</v>
      </c>
      <c r="P12" s="47">
        <v>10</v>
      </c>
      <c r="Q12" s="47">
        <v>80</v>
      </c>
      <c r="R12" s="47"/>
      <c r="S12" s="47">
        <v>50</v>
      </c>
      <c r="T12" s="47">
        <v>20</v>
      </c>
      <c r="U12" s="47">
        <f t="shared" si="1"/>
        <v>269</v>
      </c>
      <c r="V12" s="47">
        <v>58</v>
      </c>
      <c r="W12" s="35">
        <v>10</v>
      </c>
      <c r="X12" s="35"/>
      <c r="Y12" s="36">
        <f t="shared" si="2"/>
        <v>68</v>
      </c>
      <c r="Z12" s="37"/>
      <c r="AA12" s="37"/>
      <c r="AB12" s="38"/>
      <c r="AC12" s="38"/>
      <c r="AD12" s="39">
        <v>35</v>
      </c>
      <c r="AE12" s="40">
        <f t="shared" si="8"/>
        <v>942</v>
      </c>
      <c r="AF12" s="47">
        <f t="shared" si="4"/>
        <v>38</v>
      </c>
      <c r="AG12" s="47">
        <f t="shared" si="5"/>
        <v>120</v>
      </c>
      <c r="AH12" s="36">
        <f t="shared" si="6"/>
        <v>70519</v>
      </c>
      <c r="AI12" s="36">
        <f t="shared" si="7"/>
        <v>218107</v>
      </c>
    </row>
    <row r="13" spans="1:35">
      <c r="A13" s="54"/>
      <c r="B13" s="47" t="s">
        <v>56</v>
      </c>
      <c r="C13" s="27" t="s">
        <v>298</v>
      </c>
      <c r="D13" s="44" t="s">
        <v>299</v>
      </c>
      <c r="E13" s="44" t="str">
        <f t="shared" si="3"/>
        <v>6342060441</v>
      </c>
      <c r="F13" s="44" t="s">
        <v>58</v>
      </c>
      <c r="G13" s="47">
        <v>552</v>
      </c>
      <c r="H13" s="33">
        <v>30</v>
      </c>
      <c r="I13" s="47">
        <v>70</v>
      </c>
      <c r="J13" s="34"/>
      <c r="K13" s="34">
        <v>30</v>
      </c>
      <c r="L13" s="47"/>
      <c r="M13" s="47">
        <f t="shared" si="0"/>
        <v>682</v>
      </c>
      <c r="N13" s="47">
        <v>60</v>
      </c>
      <c r="O13" s="47">
        <v>20</v>
      </c>
      <c r="P13" s="47"/>
      <c r="Q13" s="47"/>
      <c r="R13" s="47"/>
      <c r="S13" s="47"/>
      <c r="T13" s="47">
        <v>0</v>
      </c>
      <c r="U13" s="47">
        <f t="shared" si="1"/>
        <v>80</v>
      </c>
      <c r="V13" s="47">
        <v>79</v>
      </c>
      <c r="W13" s="35">
        <v>20</v>
      </c>
      <c r="X13" s="35"/>
      <c r="Y13" s="36">
        <f t="shared" si="2"/>
        <v>99</v>
      </c>
      <c r="Z13" s="37"/>
      <c r="AA13" s="37"/>
      <c r="AB13" s="38"/>
      <c r="AC13" s="38"/>
      <c r="AD13" s="39">
        <v>80</v>
      </c>
      <c r="AE13" s="40">
        <f t="shared" si="8"/>
        <v>1375</v>
      </c>
      <c r="AF13" s="47">
        <f t="shared" si="4"/>
        <v>8</v>
      </c>
      <c r="AG13" s="47">
        <f t="shared" si="5"/>
        <v>26</v>
      </c>
      <c r="AH13" s="36">
        <f t="shared" si="6"/>
        <v>70519</v>
      </c>
      <c r="AI13" s="36">
        <f t="shared" si="7"/>
        <v>218107</v>
      </c>
    </row>
    <row r="14" spans="1:35">
      <c r="A14" s="54"/>
      <c r="B14" s="47" t="s">
        <v>3</v>
      </c>
      <c r="C14" s="27" t="s">
        <v>300</v>
      </c>
      <c r="D14" s="44" t="s">
        <v>301</v>
      </c>
      <c r="E14" s="44" t="str">
        <f t="shared" si="3"/>
        <v>4898271745</v>
      </c>
      <c r="F14" s="44" t="s">
        <v>2</v>
      </c>
      <c r="G14" s="47">
        <v>262</v>
      </c>
      <c r="H14" s="33">
        <v>30</v>
      </c>
      <c r="I14" s="47">
        <v>10</v>
      </c>
      <c r="J14" s="34"/>
      <c r="K14" s="34">
        <v>30</v>
      </c>
      <c r="L14" s="47"/>
      <c r="M14" s="47">
        <f t="shared" si="0"/>
        <v>332</v>
      </c>
      <c r="N14" s="47">
        <v>59</v>
      </c>
      <c r="O14" s="47">
        <v>20</v>
      </c>
      <c r="P14" s="47"/>
      <c r="Q14" s="47"/>
      <c r="R14" s="47"/>
      <c r="S14" s="47"/>
      <c r="T14" s="47">
        <v>20</v>
      </c>
      <c r="U14" s="47">
        <f t="shared" si="1"/>
        <v>99</v>
      </c>
      <c r="V14" s="47">
        <v>80</v>
      </c>
      <c r="W14" s="35">
        <v>20</v>
      </c>
      <c r="X14" s="35"/>
      <c r="Y14" s="36">
        <f t="shared" si="2"/>
        <v>100</v>
      </c>
      <c r="Z14" s="37"/>
      <c r="AA14" s="37"/>
      <c r="AB14" s="38"/>
      <c r="AC14" s="38"/>
      <c r="AD14" s="39">
        <v>80</v>
      </c>
      <c r="AE14" s="40">
        <f t="shared" si="8"/>
        <v>1045</v>
      </c>
      <c r="AF14" s="47">
        <f t="shared" si="4"/>
        <v>32</v>
      </c>
      <c r="AG14" s="47">
        <f t="shared" si="5"/>
        <v>100</v>
      </c>
      <c r="AH14" s="36">
        <f t="shared" si="6"/>
        <v>70519</v>
      </c>
      <c r="AI14" s="36">
        <f t="shared" si="7"/>
        <v>218107</v>
      </c>
    </row>
    <row r="15" spans="1:35">
      <c r="A15" s="54"/>
      <c r="B15" s="47" t="s">
        <v>3</v>
      </c>
      <c r="C15" s="27" t="s">
        <v>302</v>
      </c>
      <c r="D15" s="44" t="s">
        <v>303</v>
      </c>
      <c r="E15" s="44" t="str">
        <f t="shared" si="3"/>
        <v>2629240201</v>
      </c>
      <c r="F15" s="44" t="s">
        <v>7</v>
      </c>
      <c r="G15" s="47">
        <v>46</v>
      </c>
      <c r="H15" s="33">
        <v>-10</v>
      </c>
      <c r="I15" s="47">
        <v>20</v>
      </c>
      <c r="J15" s="34"/>
      <c r="K15" s="34">
        <v>30</v>
      </c>
      <c r="L15" s="47">
        <v>40</v>
      </c>
      <c r="M15" s="47">
        <f t="shared" si="0"/>
        <v>126</v>
      </c>
      <c r="N15" s="47">
        <v>17</v>
      </c>
      <c r="O15" s="47">
        <v>-20</v>
      </c>
      <c r="P15" s="47"/>
      <c r="Q15" s="47"/>
      <c r="R15" s="47"/>
      <c r="S15" s="47"/>
      <c r="T15" s="47">
        <v>20</v>
      </c>
      <c r="U15" s="47">
        <f t="shared" si="1"/>
        <v>17</v>
      </c>
      <c r="V15" s="47">
        <v>47</v>
      </c>
      <c r="W15" s="35">
        <v>5</v>
      </c>
      <c r="X15" s="35"/>
      <c r="Y15" s="36">
        <f t="shared" si="2"/>
        <v>52</v>
      </c>
      <c r="Z15" s="37"/>
      <c r="AA15" s="37"/>
      <c r="AB15" s="38"/>
      <c r="AC15" s="38"/>
      <c r="AD15" s="39">
        <v>-30</v>
      </c>
      <c r="AE15" s="40">
        <f t="shared" si="8"/>
        <v>599</v>
      </c>
      <c r="AF15" s="47">
        <f t="shared" si="4"/>
        <v>65</v>
      </c>
      <c r="AG15" s="47">
        <f t="shared" si="5"/>
        <v>196</v>
      </c>
      <c r="AH15" s="36">
        <f t="shared" si="6"/>
        <v>70519</v>
      </c>
      <c r="AI15" s="36">
        <f t="shared" si="7"/>
        <v>218107</v>
      </c>
    </row>
    <row r="16" spans="1:35">
      <c r="A16" s="54"/>
      <c r="B16" s="47" t="s">
        <v>56</v>
      </c>
      <c r="C16" s="27" t="s">
        <v>304</v>
      </c>
      <c r="D16" s="44" t="s">
        <v>305</v>
      </c>
      <c r="E16" s="44" t="str">
        <f t="shared" si="3"/>
        <v>5577750441</v>
      </c>
      <c r="F16" s="44" t="s">
        <v>59</v>
      </c>
      <c r="G16" s="47">
        <v>562</v>
      </c>
      <c r="H16" s="33">
        <v>30</v>
      </c>
      <c r="I16" s="47">
        <v>80</v>
      </c>
      <c r="J16" s="34"/>
      <c r="K16" s="34">
        <v>30</v>
      </c>
      <c r="L16" s="47"/>
      <c r="M16" s="47">
        <f t="shared" si="0"/>
        <v>702</v>
      </c>
      <c r="N16" s="47">
        <v>160</v>
      </c>
      <c r="O16" s="47">
        <v>20</v>
      </c>
      <c r="P16" s="47"/>
      <c r="Q16" s="47"/>
      <c r="R16" s="47"/>
      <c r="S16" s="47"/>
      <c r="T16" s="47">
        <v>20</v>
      </c>
      <c r="U16" s="47">
        <f t="shared" si="1"/>
        <v>200</v>
      </c>
      <c r="V16" s="47">
        <v>80</v>
      </c>
      <c r="W16" s="35">
        <v>20</v>
      </c>
      <c r="X16" s="35"/>
      <c r="Y16" s="36">
        <f t="shared" si="2"/>
        <v>100</v>
      </c>
      <c r="Z16" s="37"/>
      <c r="AA16" s="37"/>
      <c r="AB16" s="38"/>
      <c r="AC16" s="38"/>
      <c r="AD16" s="39">
        <v>80</v>
      </c>
      <c r="AE16" s="40">
        <f t="shared" si="8"/>
        <v>1516</v>
      </c>
      <c r="AF16" s="47">
        <f t="shared" si="4"/>
        <v>5</v>
      </c>
      <c r="AG16" s="47">
        <f t="shared" si="5"/>
        <v>13</v>
      </c>
      <c r="AH16" s="36">
        <f t="shared" si="6"/>
        <v>70519</v>
      </c>
      <c r="AI16" s="36">
        <f t="shared" si="7"/>
        <v>218107</v>
      </c>
    </row>
    <row r="17" spans="1:35">
      <c r="A17" s="54"/>
      <c r="B17" s="47" t="s">
        <v>29</v>
      </c>
      <c r="C17" s="27" t="s">
        <v>306</v>
      </c>
      <c r="D17" s="44" t="s">
        <v>307</v>
      </c>
      <c r="E17" s="44" t="str">
        <f t="shared" si="3"/>
        <v>6518790441</v>
      </c>
      <c r="F17" s="44" t="s">
        <v>34</v>
      </c>
      <c r="G17" s="47">
        <v>72</v>
      </c>
      <c r="H17" s="33">
        <v>-30</v>
      </c>
      <c r="I17" s="47">
        <v>0</v>
      </c>
      <c r="J17" s="34"/>
      <c r="K17" s="34">
        <v>30</v>
      </c>
      <c r="L17" s="47"/>
      <c r="M17" s="47">
        <f t="shared" si="0"/>
        <v>72</v>
      </c>
      <c r="N17" s="47">
        <v>20</v>
      </c>
      <c r="O17" s="47">
        <v>20</v>
      </c>
      <c r="P17" s="47"/>
      <c r="Q17" s="47"/>
      <c r="R17" s="47"/>
      <c r="S17" s="47"/>
      <c r="T17" s="47">
        <v>0</v>
      </c>
      <c r="U17" s="47">
        <f t="shared" si="1"/>
        <v>40</v>
      </c>
      <c r="V17" s="47">
        <v>47</v>
      </c>
      <c r="W17" s="35">
        <v>5</v>
      </c>
      <c r="X17" s="35"/>
      <c r="Y17" s="36">
        <f t="shared" si="2"/>
        <v>52</v>
      </c>
      <c r="Z17" s="37"/>
      <c r="AA17" s="37"/>
      <c r="AB17" s="38"/>
      <c r="AC17" s="38"/>
      <c r="AD17" s="39">
        <v>-140</v>
      </c>
      <c r="AE17" s="40">
        <f t="shared" si="8"/>
        <v>458</v>
      </c>
      <c r="AF17" s="47">
        <f t="shared" si="4"/>
        <v>68</v>
      </c>
      <c r="AG17" s="47">
        <f t="shared" si="5"/>
        <v>214</v>
      </c>
      <c r="AH17" s="36">
        <f t="shared" si="6"/>
        <v>70519</v>
      </c>
      <c r="AI17" s="36">
        <f t="shared" si="7"/>
        <v>218107</v>
      </c>
    </row>
    <row r="18" spans="1:35">
      <c r="A18" s="54"/>
      <c r="B18" s="47" t="s">
        <v>3</v>
      </c>
      <c r="C18" s="27" t="s">
        <v>308</v>
      </c>
      <c r="D18" s="44" t="s">
        <v>309</v>
      </c>
      <c r="E18" s="44" t="str">
        <f t="shared" si="3"/>
        <v>5624500441</v>
      </c>
      <c r="F18" s="44" t="s">
        <v>8</v>
      </c>
      <c r="G18" s="47">
        <v>82</v>
      </c>
      <c r="H18" s="33">
        <v>-20</v>
      </c>
      <c r="I18" s="47">
        <v>0</v>
      </c>
      <c r="J18" s="34"/>
      <c r="K18" s="34">
        <v>30</v>
      </c>
      <c r="L18" s="47"/>
      <c r="M18" s="47">
        <f t="shared" si="0"/>
        <v>92</v>
      </c>
      <c r="N18" s="47">
        <v>70</v>
      </c>
      <c r="O18" s="47">
        <v>20</v>
      </c>
      <c r="P18" s="47"/>
      <c r="Q18" s="47"/>
      <c r="R18" s="47"/>
      <c r="S18" s="47"/>
      <c r="T18" s="47">
        <v>20</v>
      </c>
      <c r="U18" s="47">
        <f t="shared" si="1"/>
        <v>110</v>
      </c>
      <c r="V18" s="47">
        <v>69</v>
      </c>
      <c r="W18" s="35">
        <v>15</v>
      </c>
      <c r="X18" s="35"/>
      <c r="Y18" s="36">
        <f t="shared" si="2"/>
        <v>84</v>
      </c>
      <c r="Z18" s="37"/>
      <c r="AA18" s="37"/>
      <c r="AB18" s="38"/>
      <c r="AC18" s="38"/>
      <c r="AD18" s="39">
        <v>-115</v>
      </c>
      <c r="AE18" s="40">
        <f t="shared" si="8"/>
        <v>605</v>
      </c>
      <c r="AF18" s="47">
        <f t="shared" si="4"/>
        <v>63</v>
      </c>
      <c r="AG18" s="47">
        <f t="shared" si="5"/>
        <v>194</v>
      </c>
      <c r="AH18" s="36">
        <f t="shared" si="6"/>
        <v>70519</v>
      </c>
      <c r="AI18" s="36">
        <f t="shared" si="7"/>
        <v>218107</v>
      </c>
    </row>
    <row r="19" spans="1:35">
      <c r="A19" s="54"/>
      <c r="B19" s="47" t="s">
        <v>56</v>
      </c>
      <c r="C19" s="27" t="s">
        <v>310</v>
      </c>
      <c r="D19" s="44" t="s">
        <v>311</v>
      </c>
      <c r="E19" s="44" t="str">
        <f t="shared" si="3"/>
        <v>9775400250</v>
      </c>
      <c r="F19" s="44" t="s">
        <v>62</v>
      </c>
      <c r="G19" s="47">
        <v>374</v>
      </c>
      <c r="H19" s="33">
        <v>-10</v>
      </c>
      <c r="I19" s="47">
        <v>70</v>
      </c>
      <c r="J19" s="34"/>
      <c r="K19" s="34">
        <v>30</v>
      </c>
      <c r="L19" s="47">
        <v>40</v>
      </c>
      <c r="M19" s="47">
        <f t="shared" si="0"/>
        <v>504</v>
      </c>
      <c r="N19" s="47">
        <v>80</v>
      </c>
      <c r="O19" s="47">
        <v>10</v>
      </c>
      <c r="P19" s="47"/>
      <c r="Q19" s="47"/>
      <c r="R19" s="47"/>
      <c r="S19" s="47"/>
      <c r="T19" s="47">
        <v>20</v>
      </c>
      <c r="U19" s="47">
        <f t="shared" si="1"/>
        <v>110</v>
      </c>
      <c r="V19" s="47">
        <v>125</v>
      </c>
      <c r="W19" s="35">
        <v>20</v>
      </c>
      <c r="X19" s="35">
        <v>15</v>
      </c>
      <c r="Y19" s="36">
        <f t="shared" si="2"/>
        <v>160</v>
      </c>
      <c r="Z19" s="37"/>
      <c r="AA19" s="37"/>
      <c r="AB19" s="38"/>
      <c r="AC19" s="38"/>
      <c r="AD19" s="39">
        <v>55</v>
      </c>
      <c r="AE19" s="40">
        <f t="shared" si="8"/>
        <v>1263</v>
      </c>
      <c r="AF19" s="47">
        <f t="shared" si="4"/>
        <v>15</v>
      </c>
      <c r="AG19" s="47">
        <f t="shared" si="5"/>
        <v>42</v>
      </c>
      <c r="AH19" s="36">
        <f t="shared" si="6"/>
        <v>70519</v>
      </c>
      <c r="AI19" s="36">
        <f t="shared" si="7"/>
        <v>218107</v>
      </c>
    </row>
    <row r="20" spans="1:35">
      <c r="A20" s="54"/>
      <c r="B20" s="47" t="s">
        <v>56</v>
      </c>
      <c r="C20" s="27" t="s">
        <v>312</v>
      </c>
      <c r="D20" s="44" t="s">
        <v>313</v>
      </c>
      <c r="E20" s="44" t="str">
        <f t="shared" si="3"/>
        <v>4500761745</v>
      </c>
      <c r="F20" s="44" t="s">
        <v>60</v>
      </c>
      <c r="G20" s="47">
        <v>258</v>
      </c>
      <c r="H20" s="33">
        <v>-10</v>
      </c>
      <c r="I20" s="47">
        <v>10</v>
      </c>
      <c r="J20" s="34"/>
      <c r="K20" s="34">
        <v>30</v>
      </c>
      <c r="L20" s="47"/>
      <c r="M20" s="47">
        <f t="shared" si="0"/>
        <v>288</v>
      </c>
      <c r="N20" s="47">
        <v>100</v>
      </c>
      <c r="O20" s="47">
        <v>20</v>
      </c>
      <c r="P20" s="47">
        <v>0</v>
      </c>
      <c r="Q20" s="47"/>
      <c r="R20" s="47"/>
      <c r="S20" s="47"/>
      <c r="T20" s="47">
        <v>20</v>
      </c>
      <c r="U20" s="47">
        <f t="shared" si="1"/>
        <v>140</v>
      </c>
      <c r="V20" s="47">
        <v>80</v>
      </c>
      <c r="W20" s="35">
        <v>20</v>
      </c>
      <c r="X20" s="35"/>
      <c r="Y20" s="36">
        <f t="shared" si="2"/>
        <v>100</v>
      </c>
      <c r="Z20" s="37"/>
      <c r="AA20" s="37"/>
      <c r="AB20" s="38"/>
      <c r="AC20" s="38"/>
      <c r="AD20" s="39">
        <v>55</v>
      </c>
      <c r="AE20" s="40">
        <f t="shared" si="8"/>
        <v>1017</v>
      </c>
      <c r="AF20" s="47">
        <f t="shared" si="4"/>
        <v>33</v>
      </c>
      <c r="AG20" s="47">
        <f t="shared" si="5"/>
        <v>104</v>
      </c>
      <c r="AH20" s="36">
        <f t="shared" si="6"/>
        <v>70519</v>
      </c>
      <c r="AI20" s="36">
        <f t="shared" si="7"/>
        <v>218107</v>
      </c>
    </row>
    <row r="21" spans="1:35">
      <c r="A21" s="54"/>
      <c r="B21" s="47" t="s">
        <v>56</v>
      </c>
      <c r="C21" s="27" t="s">
        <v>314</v>
      </c>
      <c r="D21" s="44" t="s">
        <v>315</v>
      </c>
      <c r="E21" s="44" t="str">
        <f t="shared" si="3"/>
        <v>9146970250</v>
      </c>
      <c r="F21" s="44" t="s">
        <v>61</v>
      </c>
      <c r="G21" s="47">
        <v>424</v>
      </c>
      <c r="H21" s="33">
        <v>30</v>
      </c>
      <c r="I21" s="47">
        <v>60</v>
      </c>
      <c r="J21" s="34"/>
      <c r="K21" s="34">
        <v>30</v>
      </c>
      <c r="L21" s="47"/>
      <c r="M21" s="47">
        <f t="shared" si="0"/>
        <v>544</v>
      </c>
      <c r="N21" s="47">
        <v>60</v>
      </c>
      <c r="O21" s="47">
        <v>20</v>
      </c>
      <c r="P21" s="47"/>
      <c r="Q21" s="47"/>
      <c r="R21" s="47"/>
      <c r="S21" s="47"/>
      <c r="T21" s="47">
        <v>20</v>
      </c>
      <c r="U21" s="47">
        <f t="shared" si="1"/>
        <v>100</v>
      </c>
      <c r="V21" s="47">
        <v>110</v>
      </c>
      <c r="W21" s="35">
        <v>20</v>
      </c>
      <c r="X21" s="35"/>
      <c r="Y21" s="36">
        <f t="shared" si="2"/>
        <v>130</v>
      </c>
      <c r="Z21" s="37"/>
      <c r="AA21" s="37"/>
      <c r="AB21" s="38"/>
      <c r="AC21" s="38"/>
      <c r="AD21" s="39">
        <v>80</v>
      </c>
      <c r="AE21" s="40">
        <f t="shared" si="8"/>
        <v>1288</v>
      </c>
      <c r="AF21" s="47">
        <f t="shared" si="4"/>
        <v>14</v>
      </c>
      <c r="AG21" s="47">
        <f t="shared" si="5"/>
        <v>40</v>
      </c>
      <c r="AH21" s="36">
        <f t="shared" si="6"/>
        <v>70519</v>
      </c>
      <c r="AI21" s="36">
        <f t="shared" si="7"/>
        <v>218107</v>
      </c>
    </row>
    <row r="22" spans="1:35">
      <c r="A22" s="54"/>
      <c r="B22" s="47" t="s">
        <v>3</v>
      </c>
      <c r="C22" s="27" t="s">
        <v>316</v>
      </c>
      <c r="D22" s="44" t="s">
        <v>317</v>
      </c>
      <c r="E22" s="44" t="str">
        <f t="shared" si="3"/>
        <v>5592630441</v>
      </c>
      <c r="F22" s="44" t="s">
        <v>9</v>
      </c>
      <c r="G22" s="47">
        <v>384</v>
      </c>
      <c r="H22" s="33">
        <v>30</v>
      </c>
      <c r="I22" s="47">
        <v>50</v>
      </c>
      <c r="J22" s="34"/>
      <c r="K22" s="34">
        <v>30</v>
      </c>
      <c r="L22" s="47"/>
      <c r="M22" s="47">
        <f t="shared" si="0"/>
        <v>494</v>
      </c>
      <c r="N22" s="47">
        <v>35</v>
      </c>
      <c r="O22" s="47">
        <v>20</v>
      </c>
      <c r="P22" s="47"/>
      <c r="Q22" s="47"/>
      <c r="R22" s="47"/>
      <c r="S22" s="47"/>
      <c r="T22" s="47">
        <v>0</v>
      </c>
      <c r="U22" s="47">
        <f t="shared" si="1"/>
        <v>55</v>
      </c>
      <c r="V22" s="47">
        <v>80</v>
      </c>
      <c r="W22" s="35">
        <v>20</v>
      </c>
      <c r="X22" s="35"/>
      <c r="Y22" s="36">
        <f t="shared" si="2"/>
        <v>100</v>
      </c>
      <c r="Z22" s="37"/>
      <c r="AA22" s="37"/>
      <c r="AB22" s="38"/>
      <c r="AC22" s="38"/>
      <c r="AD22" s="39">
        <v>80</v>
      </c>
      <c r="AE22" s="40">
        <f t="shared" si="8"/>
        <v>1163</v>
      </c>
      <c r="AF22" s="47">
        <f t="shared" si="4"/>
        <v>21</v>
      </c>
      <c r="AG22" s="47">
        <f t="shared" si="5"/>
        <v>63</v>
      </c>
      <c r="AH22" s="36">
        <f t="shared" si="6"/>
        <v>70519</v>
      </c>
      <c r="AI22" s="36">
        <f t="shared" si="7"/>
        <v>218107</v>
      </c>
    </row>
    <row r="23" spans="1:35">
      <c r="A23" s="54"/>
      <c r="B23" s="47" t="s">
        <v>56</v>
      </c>
      <c r="C23" s="27" t="s">
        <v>318</v>
      </c>
      <c r="D23" s="44" t="s">
        <v>319</v>
      </c>
      <c r="E23" s="44" t="str">
        <f t="shared" si="3"/>
        <v>1659880026</v>
      </c>
      <c r="F23" s="44" t="s">
        <v>63</v>
      </c>
      <c r="G23" s="47">
        <v>226</v>
      </c>
      <c r="H23" s="33">
        <v>30</v>
      </c>
      <c r="I23" s="47">
        <v>30</v>
      </c>
      <c r="J23" s="34"/>
      <c r="K23" s="34">
        <v>30</v>
      </c>
      <c r="L23" s="47"/>
      <c r="M23" s="47">
        <f t="shared" si="0"/>
        <v>316</v>
      </c>
      <c r="N23" s="47">
        <v>40</v>
      </c>
      <c r="O23" s="47">
        <v>20</v>
      </c>
      <c r="P23" s="47"/>
      <c r="Q23" s="47"/>
      <c r="R23" s="47"/>
      <c r="S23" s="47"/>
      <c r="T23" s="47">
        <v>20</v>
      </c>
      <c r="U23" s="47">
        <f t="shared" si="1"/>
        <v>80</v>
      </c>
      <c r="V23" s="47">
        <v>69</v>
      </c>
      <c r="W23" s="35">
        <v>15</v>
      </c>
      <c r="X23" s="35"/>
      <c r="Y23" s="36">
        <f t="shared" si="2"/>
        <v>84</v>
      </c>
      <c r="Z23" s="37"/>
      <c r="AA23" s="37"/>
      <c r="AB23" s="38"/>
      <c r="AC23" s="38"/>
      <c r="AD23" s="39">
        <v>80</v>
      </c>
      <c r="AE23" s="40">
        <f t="shared" si="8"/>
        <v>994</v>
      </c>
      <c r="AF23" s="47">
        <f t="shared" si="4"/>
        <v>36</v>
      </c>
      <c r="AG23" s="47">
        <f t="shared" si="5"/>
        <v>110</v>
      </c>
      <c r="AH23" s="36">
        <f t="shared" si="6"/>
        <v>70519</v>
      </c>
      <c r="AI23" s="36">
        <f t="shared" si="7"/>
        <v>218107</v>
      </c>
    </row>
    <row r="24" spans="1:35">
      <c r="A24" s="54"/>
      <c r="B24" s="47" t="s">
        <v>3</v>
      </c>
      <c r="C24" s="27" t="s">
        <v>320</v>
      </c>
      <c r="D24" s="44" t="s">
        <v>321</v>
      </c>
      <c r="E24" s="44" t="str">
        <f t="shared" si="3"/>
        <v>9454520250</v>
      </c>
      <c r="F24" s="44" t="s">
        <v>10</v>
      </c>
      <c r="G24" s="47">
        <v>324</v>
      </c>
      <c r="H24" s="33">
        <v>30</v>
      </c>
      <c r="I24" s="47">
        <v>20</v>
      </c>
      <c r="J24" s="34"/>
      <c r="K24" s="34">
        <v>30</v>
      </c>
      <c r="L24" s="47"/>
      <c r="M24" s="47">
        <f t="shared" si="0"/>
        <v>404</v>
      </c>
      <c r="N24" s="47">
        <v>40</v>
      </c>
      <c r="O24" s="47">
        <v>20</v>
      </c>
      <c r="P24" s="47"/>
      <c r="Q24" s="47"/>
      <c r="R24" s="47"/>
      <c r="S24" s="47"/>
      <c r="T24" s="47">
        <v>20</v>
      </c>
      <c r="U24" s="47">
        <f t="shared" si="1"/>
        <v>80</v>
      </c>
      <c r="V24" s="47">
        <v>80</v>
      </c>
      <c r="W24" s="35">
        <v>20</v>
      </c>
      <c r="X24" s="35"/>
      <c r="Y24" s="36">
        <f t="shared" si="2"/>
        <v>100</v>
      </c>
      <c r="Z24" s="37"/>
      <c r="AA24" s="37"/>
      <c r="AB24" s="38"/>
      <c r="AC24" s="38"/>
      <c r="AD24" s="39">
        <v>60</v>
      </c>
      <c r="AE24" s="40">
        <f t="shared" si="8"/>
        <v>1078</v>
      </c>
      <c r="AF24" s="47">
        <f t="shared" si="4"/>
        <v>30</v>
      </c>
      <c r="AG24" s="47">
        <f t="shared" si="5"/>
        <v>93</v>
      </c>
      <c r="AH24" s="36">
        <f t="shared" si="6"/>
        <v>70519</v>
      </c>
      <c r="AI24" s="36">
        <f t="shared" si="7"/>
        <v>218107</v>
      </c>
    </row>
    <row r="25" spans="1:35">
      <c r="A25" s="54"/>
      <c r="B25" s="47" t="s">
        <v>29</v>
      </c>
      <c r="C25" s="27" t="s">
        <v>322</v>
      </c>
      <c r="D25" s="44" t="s">
        <v>323</v>
      </c>
      <c r="E25" s="44" t="str">
        <f t="shared" si="3"/>
        <v>1556050026</v>
      </c>
      <c r="F25" s="44" t="s">
        <v>35</v>
      </c>
      <c r="G25" s="47">
        <v>66</v>
      </c>
      <c r="H25" s="33">
        <v>-30</v>
      </c>
      <c r="I25" s="47">
        <v>0</v>
      </c>
      <c r="J25" s="34"/>
      <c r="K25" s="34">
        <v>30</v>
      </c>
      <c r="L25" s="47"/>
      <c r="M25" s="47">
        <f t="shared" si="0"/>
        <v>66</v>
      </c>
      <c r="N25" s="47">
        <v>40</v>
      </c>
      <c r="O25" s="47">
        <v>20</v>
      </c>
      <c r="P25" s="47"/>
      <c r="Q25" s="47"/>
      <c r="R25" s="47"/>
      <c r="S25" s="47"/>
      <c r="T25" s="47">
        <v>0</v>
      </c>
      <c r="U25" s="47">
        <f t="shared" si="1"/>
        <v>60</v>
      </c>
      <c r="V25" s="47">
        <v>58</v>
      </c>
      <c r="W25" s="35">
        <v>10</v>
      </c>
      <c r="X25" s="35"/>
      <c r="Y25" s="36">
        <f t="shared" si="2"/>
        <v>68</v>
      </c>
      <c r="Z25" s="37"/>
      <c r="AA25" s="37"/>
      <c r="AB25" s="38"/>
      <c r="AC25" s="38"/>
      <c r="AD25" s="39">
        <v>-85</v>
      </c>
      <c r="AE25" s="40">
        <f t="shared" si="8"/>
        <v>543</v>
      </c>
      <c r="AF25" s="47">
        <f t="shared" si="4"/>
        <v>67</v>
      </c>
      <c r="AG25" s="47">
        <f t="shared" si="5"/>
        <v>202</v>
      </c>
      <c r="AH25" s="36">
        <f t="shared" si="6"/>
        <v>70519</v>
      </c>
      <c r="AI25" s="36">
        <f t="shared" si="7"/>
        <v>218107</v>
      </c>
    </row>
    <row r="26" spans="1:35">
      <c r="A26" s="54"/>
      <c r="B26" s="47" t="s">
        <v>29</v>
      </c>
      <c r="C26" s="27" t="s">
        <v>324</v>
      </c>
      <c r="D26" s="44" t="s">
        <v>325</v>
      </c>
      <c r="E26" s="44" t="str">
        <f t="shared" si="3"/>
        <v>6373450441</v>
      </c>
      <c r="F26" s="44" t="s">
        <v>36</v>
      </c>
      <c r="G26" s="47">
        <v>166</v>
      </c>
      <c r="H26" s="33">
        <v>-30</v>
      </c>
      <c r="I26" s="47">
        <v>0</v>
      </c>
      <c r="J26" s="34"/>
      <c r="K26" s="34">
        <v>30</v>
      </c>
      <c r="L26" s="47"/>
      <c r="M26" s="47">
        <f t="shared" si="0"/>
        <v>166</v>
      </c>
      <c r="N26" s="47">
        <v>69</v>
      </c>
      <c r="O26" s="47">
        <v>20</v>
      </c>
      <c r="P26" s="47"/>
      <c r="Q26" s="47"/>
      <c r="R26" s="47"/>
      <c r="S26" s="47"/>
      <c r="T26" s="47">
        <v>20</v>
      </c>
      <c r="U26" s="47">
        <f t="shared" si="1"/>
        <v>109</v>
      </c>
      <c r="V26" s="47">
        <v>69</v>
      </c>
      <c r="W26" s="35">
        <v>15</v>
      </c>
      <c r="X26" s="35"/>
      <c r="Y26" s="36">
        <f t="shared" si="2"/>
        <v>84</v>
      </c>
      <c r="Z26" s="37"/>
      <c r="AA26" s="37"/>
      <c r="AB26" s="38"/>
      <c r="AC26" s="38"/>
      <c r="AD26" s="39">
        <v>50</v>
      </c>
      <c r="AE26" s="40">
        <f t="shared" si="8"/>
        <v>843</v>
      </c>
      <c r="AF26" s="47">
        <f t="shared" si="4"/>
        <v>44</v>
      </c>
      <c r="AG26" s="47">
        <f t="shared" si="5"/>
        <v>138</v>
      </c>
      <c r="AH26" s="36">
        <f t="shared" si="6"/>
        <v>70519</v>
      </c>
      <c r="AI26" s="36">
        <f t="shared" si="7"/>
        <v>218107</v>
      </c>
    </row>
    <row r="27" spans="1:35">
      <c r="A27" s="54"/>
      <c r="B27" s="47" t="s">
        <v>3</v>
      </c>
      <c r="C27" s="27" t="s">
        <v>326</v>
      </c>
      <c r="D27" s="44" t="s">
        <v>327</v>
      </c>
      <c r="E27" s="44" t="str">
        <f t="shared" si="3"/>
        <v>6144930441</v>
      </c>
      <c r="F27" s="44" t="s">
        <v>11</v>
      </c>
      <c r="G27" s="47">
        <v>92</v>
      </c>
      <c r="H27" s="33">
        <v>0</v>
      </c>
      <c r="I27" s="47">
        <v>0</v>
      </c>
      <c r="J27" s="34"/>
      <c r="K27" s="34">
        <v>30</v>
      </c>
      <c r="L27" s="47"/>
      <c r="M27" s="47">
        <f t="shared" si="0"/>
        <v>122</v>
      </c>
      <c r="N27" s="47">
        <v>90</v>
      </c>
      <c r="O27" s="47">
        <v>20</v>
      </c>
      <c r="P27" s="47"/>
      <c r="Q27" s="47"/>
      <c r="R27" s="47"/>
      <c r="S27" s="47"/>
      <c r="T27" s="47">
        <v>0</v>
      </c>
      <c r="U27" s="47">
        <f t="shared" si="1"/>
        <v>110</v>
      </c>
      <c r="V27" s="47">
        <v>69</v>
      </c>
      <c r="W27" s="35">
        <v>15</v>
      </c>
      <c r="X27" s="35"/>
      <c r="Y27" s="36">
        <f t="shared" si="2"/>
        <v>84</v>
      </c>
      <c r="Z27" s="37"/>
      <c r="AA27" s="37"/>
      <c r="AB27" s="38"/>
      <c r="AC27" s="38"/>
      <c r="AD27" s="39">
        <v>-25</v>
      </c>
      <c r="AE27" s="40">
        <f t="shared" si="8"/>
        <v>725</v>
      </c>
      <c r="AF27" s="47">
        <f t="shared" si="4"/>
        <v>54</v>
      </c>
      <c r="AG27" s="47">
        <f t="shared" si="5"/>
        <v>163</v>
      </c>
      <c r="AH27" s="36">
        <f t="shared" si="6"/>
        <v>70519</v>
      </c>
      <c r="AI27" s="36">
        <f t="shared" si="7"/>
        <v>218107</v>
      </c>
    </row>
    <row r="28" spans="1:35">
      <c r="A28" s="54"/>
      <c r="B28" s="47" t="s">
        <v>29</v>
      </c>
      <c r="C28" s="27" t="s">
        <v>328</v>
      </c>
      <c r="D28" s="44" t="s">
        <v>329</v>
      </c>
      <c r="E28" s="44" t="str">
        <f t="shared" si="3"/>
        <v>7476280151</v>
      </c>
      <c r="F28" s="44" t="s">
        <v>37</v>
      </c>
      <c r="G28" s="47">
        <v>266</v>
      </c>
      <c r="H28" s="33">
        <v>-20</v>
      </c>
      <c r="I28" s="47">
        <v>20</v>
      </c>
      <c r="J28" s="34"/>
      <c r="K28" s="34">
        <v>30</v>
      </c>
      <c r="L28" s="47"/>
      <c r="M28" s="47">
        <f t="shared" si="0"/>
        <v>296</v>
      </c>
      <c r="N28" s="47">
        <v>109</v>
      </c>
      <c r="O28" s="47">
        <v>20</v>
      </c>
      <c r="P28" s="47"/>
      <c r="Q28" s="47"/>
      <c r="R28" s="47"/>
      <c r="S28" s="47"/>
      <c r="T28" s="47">
        <v>20</v>
      </c>
      <c r="U28" s="47">
        <f t="shared" si="1"/>
        <v>149</v>
      </c>
      <c r="V28" s="47">
        <v>80</v>
      </c>
      <c r="W28" s="35">
        <v>20</v>
      </c>
      <c r="X28" s="35"/>
      <c r="Y28" s="36">
        <f t="shared" si="2"/>
        <v>100</v>
      </c>
      <c r="Z28" s="37"/>
      <c r="AA28" s="37"/>
      <c r="AB28" s="38"/>
      <c r="AC28" s="38"/>
      <c r="AD28" s="39">
        <v>70</v>
      </c>
      <c r="AE28" s="40">
        <f t="shared" si="8"/>
        <v>1049</v>
      </c>
      <c r="AF28" s="47">
        <f t="shared" si="4"/>
        <v>31</v>
      </c>
      <c r="AG28" s="47">
        <f t="shared" si="5"/>
        <v>97</v>
      </c>
      <c r="AH28" s="36">
        <f t="shared" si="6"/>
        <v>70519</v>
      </c>
      <c r="AI28" s="36">
        <f t="shared" si="7"/>
        <v>218107</v>
      </c>
    </row>
    <row r="29" spans="1:35">
      <c r="A29" s="54"/>
      <c r="B29" s="47" t="s">
        <v>56</v>
      </c>
      <c r="C29" s="27" t="s">
        <v>330</v>
      </c>
      <c r="D29" s="44" t="s">
        <v>331</v>
      </c>
      <c r="E29" s="44" t="str">
        <f t="shared" si="3"/>
        <v>5989270441</v>
      </c>
      <c r="F29" s="44" t="s">
        <v>64</v>
      </c>
      <c r="G29" s="47">
        <v>306</v>
      </c>
      <c r="H29" s="33">
        <v>-20</v>
      </c>
      <c r="I29" s="47">
        <v>20</v>
      </c>
      <c r="J29" s="34"/>
      <c r="K29" s="34">
        <v>30</v>
      </c>
      <c r="L29" s="47"/>
      <c r="M29" s="47">
        <f t="shared" si="0"/>
        <v>336</v>
      </c>
      <c r="N29" s="47">
        <v>110</v>
      </c>
      <c r="O29" s="47">
        <v>20</v>
      </c>
      <c r="P29" s="47"/>
      <c r="Q29" s="47"/>
      <c r="R29" s="47"/>
      <c r="S29" s="47"/>
      <c r="T29" s="47">
        <v>20</v>
      </c>
      <c r="U29" s="47">
        <f t="shared" si="1"/>
        <v>150</v>
      </c>
      <c r="V29" s="47">
        <v>80</v>
      </c>
      <c r="W29" s="35">
        <v>20</v>
      </c>
      <c r="X29" s="35"/>
      <c r="Y29" s="36">
        <f t="shared" si="2"/>
        <v>100</v>
      </c>
      <c r="Z29" s="37"/>
      <c r="AA29" s="37"/>
      <c r="AB29" s="38"/>
      <c r="AC29" s="38"/>
      <c r="AD29" s="39">
        <v>80</v>
      </c>
      <c r="AE29" s="40">
        <f t="shared" si="8"/>
        <v>1100</v>
      </c>
      <c r="AF29" s="47">
        <f t="shared" si="4"/>
        <v>26</v>
      </c>
      <c r="AG29" s="47">
        <f t="shared" si="5"/>
        <v>83</v>
      </c>
      <c r="AH29" s="36">
        <f t="shared" si="6"/>
        <v>70519</v>
      </c>
      <c r="AI29" s="36">
        <f t="shared" si="7"/>
        <v>218107</v>
      </c>
    </row>
    <row r="30" spans="1:35">
      <c r="A30" s="54"/>
      <c r="B30" s="47" t="s">
        <v>29</v>
      </c>
      <c r="C30" s="27" t="s">
        <v>332</v>
      </c>
      <c r="D30" s="44" t="s">
        <v>333</v>
      </c>
      <c r="E30" s="44" t="str">
        <f t="shared" si="3"/>
        <v>9805170250</v>
      </c>
      <c r="F30" s="44" t="s">
        <v>38</v>
      </c>
      <c r="G30" s="47">
        <v>194</v>
      </c>
      <c r="H30" s="33">
        <v>20</v>
      </c>
      <c r="I30" s="47">
        <v>0</v>
      </c>
      <c r="J30" s="34"/>
      <c r="K30" s="34">
        <v>30</v>
      </c>
      <c r="L30" s="47"/>
      <c r="M30" s="47">
        <f t="shared" si="0"/>
        <v>244</v>
      </c>
      <c r="N30" s="47">
        <v>20</v>
      </c>
      <c r="O30" s="47">
        <v>-20</v>
      </c>
      <c r="P30" s="47"/>
      <c r="Q30" s="47"/>
      <c r="R30" s="47"/>
      <c r="S30" s="47"/>
      <c r="T30" s="47">
        <v>20</v>
      </c>
      <c r="U30" s="47">
        <f t="shared" si="1"/>
        <v>20</v>
      </c>
      <c r="V30" s="47">
        <v>69</v>
      </c>
      <c r="W30" s="35">
        <v>15</v>
      </c>
      <c r="X30" s="35"/>
      <c r="Y30" s="36">
        <f t="shared" si="2"/>
        <v>84</v>
      </c>
      <c r="Z30" s="37"/>
      <c r="AA30" s="37"/>
      <c r="AB30" s="38"/>
      <c r="AC30" s="38"/>
      <c r="AD30" s="39">
        <v>80</v>
      </c>
      <c r="AE30" s="40">
        <f t="shared" si="8"/>
        <v>862</v>
      </c>
      <c r="AF30" s="47">
        <f t="shared" si="4"/>
        <v>43</v>
      </c>
      <c r="AG30" s="47">
        <f t="shared" si="5"/>
        <v>135</v>
      </c>
      <c r="AH30" s="36">
        <f t="shared" si="6"/>
        <v>70519</v>
      </c>
      <c r="AI30" s="36">
        <f t="shared" si="7"/>
        <v>218107</v>
      </c>
    </row>
    <row r="31" spans="1:35">
      <c r="A31" s="54"/>
      <c r="B31" s="47" t="s">
        <v>56</v>
      </c>
      <c r="C31" s="27" t="s">
        <v>334</v>
      </c>
      <c r="D31" s="44" t="s">
        <v>335</v>
      </c>
      <c r="E31" s="44" t="str">
        <f t="shared" si="3"/>
        <v>6142480441</v>
      </c>
      <c r="F31" s="44" t="s">
        <v>65</v>
      </c>
      <c r="G31" s="47">
        <v>12</v>
      </c>
      <c r="H31" s="33">
        <v>-20</v>
      </c>
      <c r="I31" s="47">
        <v>0</v>
      </c>
      <c r="J31" s="34"/>
      <c r="K31" s="34">
        <v>30</v>
      </c>
      <c r="L31" s="47">
        <v>40</v>
      </c>
      <c r="M31" s="47">
        <f t="shared" si="0"/>
        <v>62</v>
      </c>
      <c r="N31" s="47">
        <v>35</v>
      </c>
      <c r="O31" s="47">
        <v>-10</v>
      </c>
      <c r="P31" s="47"/>
      <c r="Q31" s="47"/>
      <c r="R31" s="47"/>
      <c r="S31" s="47"/>
      <c r="T31" s="47">
        <v>20</v>
      </c>
      <c r="U31" s="47">
        <f t="shared" si="1"/>
        <v>45</v>
      </c>
      <c r="V31" s="47">
        <v>47</v>
      </c>
      <c r="W31" s="35">
        <v>5</v>
      </c>
      <c r="X31" s="35"/>
      <c r="Y31" s="36">
        <f t="shared" si="2"/>
        <v>52</v>
      </c>
      <c r="Z31" s="37"/>
      <c r="AA31" s="37"/>
      <c r="AB31" s="38"/>
      <c r="AC31" s="38"/>
      <c r="AD31" s="39">
        <v>-300</v>
      </c>
      <c r="AE31" s="40">
        <f t="shared" si="8"/>
        <v>293</v>
      </c>
      <c r="AF31" s="47">
        <f t="shared" si="4"/>
        <v>72</v>
      </c>
      <c r="AG31" s="47">
        <f t="shared" si="5"/>
        <v>225</v>
      </c>
      <c r="AH31" s="36">
        <f t="shared" si="6"/>
        <v>70519</v>
      </c>
      <c r="AI31" s="36">
        <f t="shared" si="7"/>
        <v>218107</v>
      </c>
    </row>
    <row r="32" spans="1:35">
      <c r="A32" s="54"/>
      <c r="B32" s="47" t="s">
        <v>29</v>
      </c>
      <c r="C32" s="27" t="s">
        <v>336</v>
      </c>
      <c r="D32" s="44" t="s">
        <v>337</v>
      </c>
      <c r="E32" s="44" t="str">
        <f t="shared" si="3"/>
        <v>6394370441</v>
      </c>
      <c r="F32" s="44" t="s">
        <v>39</v>
      </c>
      <c r="G32" s="47">
        <v>516</v>
      </c>
      <c r="H32" s="33">
        <v>30</v>
      </c>
      <c r="I32" s="47">
        <v>80</v>
      </c>
      <c r="J32" s="34"/>
      <c r="K32" s="34">
        <v>30</v>
      </c>
      <c r="L32" s="47"/>
      <c r="M32" s="47">
        <f t="shared" si="0"/>
        <v>656</v>
      </c>
      <c r="N32" s="47">
        <v>40</v>
      </c>
      <c r="O32" s="47">
        <v>20</v>
      </c>
      <c r="P32" s="47"/>
      <c r="Q32" s="47"/>
      <c r="R32" s="47"/>
      <c r="S32" s="47"/>
      <c r="T32" s="47">
        <v>20</v>
      </c>
      <c r="U32" s="47">
        <f t="shared" si="1"/>
        <v>80</v>
      </c>
      <c r="V32" s="47">
        <v>110</v>
      </c>
      <c r="W32" s="35">
        <v>20</v>
      </c>
      <c r="X32" s="35">
        <v>15</v>
      </c>
      <c r="Y32" s="36">
        <f t="shared" si="2"/>
        <v>145</v>
      </c>
      <c r="Z32" s="37"/>
      <c r="AA32" s="37"/>
      <c r="AB32" s="38"/>
      <c r="AC32" s="38"/>
      <c r="AD32" s="39">
        <v>80</v>
      </c>
      <c r="AE32" s="40">
        <f t="shared" si="8"/>
        <v>1395</v>
      </c>
      <c r="AF32" s="47">
        <f t="shared" si="4"/>
        <v>7</v>
      </c>
      <c r="AG32" s="47">
        <f t="shared" si="5"/>
        <v>25</v>
      </c>
      <c r="AH32" s="36">
        <f t="shared" si="6"/>
        <v>70519</v>
      </c>
      <c r="AI32" s="36">
        <f t="shared" si="7"/>
        <v>218107</v>
      </c>
    </row>
    <row r="33" spans="1:35">
      <c r="A33" s="54"/>
      <c r="B33" s="47" t="s">
        <v>56</v>
      </c>
      <c r="C33" s="27" t="s">
        <v>338</v>
      </c>
      <c r="D33" s="44" t="s">
        <v>339</v>
      </c>
      <c r="E33" s="44" t="str">
        <f t="shared" si="3"/>
        <v>5723080441</v>
      </c>
      <c r="F33" s="44" t="s">
        <v>66</v>
      </c>
      <c r="G33" s="47">
        <v>36</v>
      </c>
      <c r="H33" s="33">
        <v>-30</v>
      </c>
      <c r="I33" s="47">
        <v>0</v>
      </c>
      <c r="J33" s="34"/>
      <c r="K33" s="34">
        <v>30</v>
      </c>
      <c r="L33" s="47"/>
      <c r="M33" s="47">
        <f t="shared" si="0"/>
        <v>36</v>
      </c>
      <c r="N33" s="47">
        <v>39</v>
      </c>
      <c r="O33" s="47">
        <v>20</v>
      </c>
      <c r="P33" s="47"/>
      <c r="Q33" s="47"/>
      <c r="R33" s="47"/>
      <c r="S33" s="47"/>
      <c r="T33" s="47">
        <v>20</v>
      </c>
      <c r="U33" s="47">
        <f t="shared" si="1"/>
        <v>79</v>
      </c>
      <c r="V33" s="47">
        <v>58</v>
      </c>
      <c r="W33" s="35">
        <v>10</v>
      </c>
      <c r="X33" s="35"/>
      <c r="Y33" s="36">
        <f t="shared" si="2"/>
        <v>68</v>
      </c>
      <c r="Z33" s="37"/>
      <c r="AA33" s="37"/>
      <c r="AB33" s="38"/>
      <c r="AC33" s="38"/>
      <c r="AD33" s="39">
        <v>-175</v>
      </c>
      <c r="AE33" s="40">
        <f t="shared" si="8"/>
        <v>442</v>
      </c>
      <c r="AF33" s="47">
        <f t="shared" si="4"/>
        <v>69</v>
      </c>
      <c r="AG33" s="47">
        <f t="shared" si="5"/>
        <v>217</v>
      </c>
      <c r="AH33" s="36">
        <f t="shared" si="6"/>
        <v>70519</v>
      </c>
      <c r="AI33" s="36">
        <f t="shared" si="7"/>
        <v>218107</v>
      </c>
    </row>
    <row r="34" spans="1:35">
      <c r="A34" s="54"/>
      <c r="B34" s="47" t="s">
        <v>56</v>
      </c>
      <c r="C34" s="27" t="s">
        <v>340</v>
      </c>
      <c r="D34" s="44" t="s">
        <v>341</v>
      </c>
      <c r="E34" s="44" t="str">
        <f t="shared" si="3"/>
        <v>4011471275</v>
      </c>
      <c r="F34" s="44" t="s">
        <v>67</v>
      </c>
      <c r="G34" s="47">
        <v>470</v>
      </c>
      <c r="H34" s="33">
        <v>20</v>
      </c>
      <c r="I34" s="47">
        <v>60</v>
      </c>
      <c r="J34" s="34"/>
      <c r="K34" s="34">
        <v>30</v>
      </c>
      <c r="L34" s="47"/>
      <c r="M34" s="47">
        <f t="shared" si="0"/>
        <v>580</v>
      </c>
      <c r="N34" s="47">
        <v>140</v>
      </c>
      <c r="O34" s="47">
        <v>20</v>
      </c>
      <c r="P34" s="47">
        <v>0</v>
      </c>
      <c r="Q34" s="47"/>
      <c r="R34" s="47"/>
      <c r="S34" s="47"/>
      <c r="T34" s="47">
        <v>20</v>
      </c>
      <c r="U34" s="47">
        <f t="shared" si="1"/>
        <v>180</v>
      </c>
      <c r="V34" s="47">
        <v>80</v>
      </c>
      <c r="W34" s="35">
        <v>20</v>
      </c>
      <c r="X34" s="35"/>
      <c r="Y34" s="36">
        <f t="shared" si="2"/>
        <v>100</v>
      </c>
      <c r="Z34" s="37"/>
      <c r="AA34" s="37"/>
      <c r="AB34" s="38"/>
      <c r="AC34" s="38"/>
      <c r="AD34" s="39">
        <v>55</v>
      </c>
      <c r="AE34" s="40">
        <f t="shared" si="8"/>
        <v>1349</v>
      </c>
      <c r="AF34" s="47">
        <f t="shared" si="4"/>
        <v>10</v>
      </c>
      <c r="AG34" s="47">
        <f t="shared" si="5"/>
        <v>32</v>
      </c>
      <c r="AH34" s="36">
        <f t="shared" si="6"/>
        <v>70519</v>
      </c>
      <c r="AI34" s="36">
        <f t="shared" si="7"/>
        <v>218107</v>
      </c>
    </row>
    <row r="35" spans="1:35">
      <c r="A35" s="54"/>
      <c r="B35" s="47" t="s">
        <v>3</v>
      </c>
      <c r="C35" s="27" t="s">
        <v>342</v>
      </c>
      <c r="D35" s="44" t="s">
        <v>343</v>
      </c>
      <c r="E35" s="44" t="str">
        <f t="shared" si="3"/>
        <v>5582320441</v>
      </c>
      <c r="F35" s="44" t="s">
        <v>12</v>
      </c>
      <c r="G35" s="47">
        <v>198</v>
      </c>
      <c r="H35" s="33">
        <v>30</v>
      </c>
      <c r="I35" s="47">
        <v>0</v>
      </c>
      <c r="J35" s="34"/>
      <c r="K35" s="34">
        <v>30</v>
      </c>
      <c r="L35" s="47"/>
      <c r="M35" s="47">
        <f t="shared" si="0"/>
        <v>258</v>
      </c>
      <c r="N35" s="47">
        <v>120</v>
      </c>
      <c r="O35" s="47">
        <v>10</v>
      </c>
      <c r="P35" s="47">
        <v>0</v>
      </c>
      <c r="Q35" s="47"/>
      <c r="R35" s="47"/>
      <c r="S35" s="47"/>
      <c r="T35" s="47">
        <v>20</v>
      </c>
      <c r="U35" s="47">
        <f t="shared" si="1"/>
        <v>150</v>
      </c>
      <c r="V35" s="47">
        <v>80</v>
      </c>
      <c r="W35" s="35">
        <v>20</v>
      </c>
      <c r="X35" s="35"/>
      <c r="Y35" s="36">
        <f t="shared" si="2"/>
        <v>100</v>
      </c>
      <c r="Z35" s="37"/>
      <c r="AA35" s="37"/>
      <c r="AB35" s="38"/>
      <c r="AC35" s="38"/>
      <c r="AD35" s="39">
        <v>70</v>
      </c>
      <c r="AE35" s="40">
        <f t="shared" si="8"/>
        <v>1012</v>
      </c>
      <c r="AF35" s="47">
        <f t="shared" si="4"/>
        <v>34</v>
      </c>
      <c r="AG35" s="47">
        <f t="shared" si="5"/>
        <v>107</v>
      </c>
      <c r="AH35" s="36">
        <f t="shared" si="6"/>
        <v>70519</v>
      </c>
      <c r="AI35" s="36">
        <f t="shared" si="7"/>
        <v>218107</v>
      </c>
    </row>
    <row r="36" spans="1:35">
      <c r="A36" s="54"/>
      <c r="B36" s="47" t="s">
        <v>29</v>
      </c>
      <c r="C36" s="27" t="s">
        <v>344</v>
      </c>
      <c r="D36" s="44" t="s">
        <v>345</v>
      </c>
      <c r="E36" s="44" t="str">
        <f t="shared" si="3"/>
        <v>6072680441</v>
      </c>
      <c r="F36" s="44" t="s">
        <v>40</v>
      </c>
      <c r="G36" s="47">
        <v>88</v>
      </c>
      <c r="H36" s="33">
        <v>-30</v>
      </c>
      <c r="I36" s="47">
        <v>0</v>
      </c>
      <c r="J36" s="34"/>
      <c r="K36" s="34">
        <v>30</v>
      </c>
      <c r="L36" s="47"/>
      <c r="M36" s="47">
        <f t="shared" si="0"/>
        <v>88</v>
      </c>
      <c r="N36" s="47">
        <v>69</v>
      </c>
      <c r="O36" s="47">
        <v>20</v>
      </c>
      <c r="P36" s="47"/>
      <c r="Q36" s="47"/>
      <c r="R36" s="47"/>
      <c r="S36" s="47"/>
      <c r="T36" s="47">
        <v>20</v>
      </c>
      <c r="U36" s="47">
        <f t="shared" si="1"/>
        <v>109</v>
      </c>
      <c r="V36" s="47">
        <v>80</v>
      </c>
      <c r="W36" s="35">
        <v>20</v>
      </c>
      <c r="X36" s="35"/>
      <c r="Y36" s="36">
        <f t="shared" si="2"/>
        <v>100</v>
      </c>
      <c r="Z36" s="37"/>
      <c r="AA36" s="37"/>
      <c r="AB36" s="38"/>
      <c r="AC36" s="38"/>
      <c r="AD36" s="39">
        <v>45</v>
      </c>
      <c r="AE36" s="40">
        <f t="shared" si="8"/>
        <v>776</v>
      </c>
      <c r="AF36" s="47">
        <f t="shared" si="4"/>
        <v>52</v>
      </c>
      <c r="AG36" s="47">
        <f t="shared" si="5"/>
        <v>156</v>
      </c>
      <c r="AH36" s="36">
        <f t="shared" si="6"/>
        <v>70519</v>
      </c>
      <c r="AI36" s="36">
        <f t="shared" si="7"/>
        <v>218107</v>
      </c>
    </row>
    <row r="37" spans="1:35">
      <c r="A37" s="54"/>
      <c r="B37" s="47" t="s">
        <v>29</v>
      </c>
      <c r="C37" s="27" t="s">
        <v>346</v>
      </c>
      <c r="D37" s="44" t="s">
        <v>347</v>
      </c>
      <c r="E37" s="44" t="str">
        <f t="shared" si="3"/>
        <v>6552540441</v>
      </c>
      <c r="F37" s="44" t="s">
        <v>41</v>
      </c>
      <c r="G37" s="47">
        <v>426</v>
      </c>
      <c r="H37" s="33">
        <v>0</v>
      </c>
      <c r="I37" s="47">
        <v>60</v>
      </c>
      <c r="J37" s="34"/>
      <c r="K37" s="34">
        <v>30</v>
      </c>
      <c r="L37" s="47"/>
      <c r="M37" s="47">
        <f t="shared" si="0"/>
        <v>516</v>
      </c>
      <c r="N37" s="47">
        <v>160</v>
      </c>
      <c r="O37" s="47">
        <v>10</v>
      </c>
      <c r="P37" s="47"/>
      <c r="Q37" s="47"/>
      <c r="R37" s="47"/>
      <c r="S37" s="47"/>
      <c r="T37" s="47">
        <v>20</v>
      </c>
      <c r="U37" s="47">
        <f t="shared" si="1"/>
        <v>190</v>
      </c>
      <c r="V37" s="47">
        <v>69</v>
      </c>
      <c r="W37" s="35">
        <v>15</v>
      </c>
      <c r="X37" s="35"/>
      <c r="Y37" s="36">
        <f t="shared" si="2"/>
        <v>84</v>
      </c>
      <c r="Z37" s="37"/>
      <c r="AA37" s="37"/>
      <c r="AB37" s="38"/>
      <c r="AC37" s="38"/>
      <c r="AD37" s="39">
        <v>80</v>
      </c>
      <c r="AE37" s="40">
        <f t="shared" si="8"/>
        <v>1304</v>
      </c>
      <c r="AF37" s="47">
        <f t="shared" si="4"/>
        <v>12</v>
      </c>
      <c r="AG37" s="47">
        <f t="shared" si="5"/>
        <v>35</v>
      </c>
      <c r="AH37" s="36">
        <f t="shared" si="6"/>
        <v>70519</v>
      </c>
      <c r="AI37" s="36">
        <f t="shared" si="7"/>
        <v>218107</v>
      </c>
    </row>
    <row r="38" spans="1:35">
      <c r="A38" s="54"/>
      <c r="B38" s="47" t="s">
        <v>3</v>
      </c>
      <c r="C38" s="27" t="s">
        <v>348</v>
      </c>
      <c r="D38" s="44" t="s">
        <v>349</v>
      </c>
      <c r="E38" s="44" t="str">
        <f t="shared" si="3"/>
        <v>9813270250</v>
      </c>
      <c r="F38" s="44" t="s">
        <v>13</v>
      </c>
      <c r="G38" s="47">
        <v>148</v>
      </c>
      <c r="H38" s="33">
        <v>-10</v>
      </c>
      <c r="I38" s="47">
        <v>0</v>
      </c>
      <c r="J38" s="34"/>
      <c r="K38" s="34">
        <v>30</v>
      </c>
      <c r="L38" s="47"/>
      <c r="M38" s="47">
        <f t="shared" si="0"/>
        <v>168</v>
      </c>
      <c r="N38" s="47">
        <v>70</v>
      </c>
      <c r="O38" s="47">
        <v>20</v>
      </c>
      <c r="P38" s="47">
        <v>0</v>
      </c>
      <c r="Q38" s="47"/>
      <c r="R38" s="47"/>
      <c r="S38" s="47"/>
      <c r="T38" s="47">
        <v>20</v>
      </c>
      <c r="U38" s="47">
        <f t="shared" si="1"/>
        <v>110</v>
      </c>
      <c r="V38" s="47">
        <v>60</v>
      </c>
      <c r="W38" s="35">
        <v>20</v>
      </c>
      <c r="X38" s="35"/>
      <c r="Y38" s="36">
        <f t="shared" si="2"/>
        <v>80</v>
      </c>
      <c r="Z38" s="37"/>
      <c r="AA38" s="37"/>
      <c r="AB38" s="38"/>
      <c r="AC38" s="38"/>
      <c r="AD38" s="39">
        <v>15</v>
      </c>
      <c r="AE38" s="40">
        <f t="shared" si="8"/>
        <v>807</v>
      </c>
      <c r="AF38" s="47">
        <f t="shared" si="4"/>
        <v>48</v>
      </c>
      <c r="AG38" s="47">
        <f t="shared" si="5"/>
        <v>145</v>
      </c>
      <c r="AH38" s="36">
        <f t="shared" si="6"/>
        <v>70519</v>
      </c>
      <c r="AI38" s="36">
        <f t="shared" si="7"/>
        <v>218107</v>
      </c>
    </row>
    <row r="39" spans="1:35">
      <c r="A39" s="54"/>
      <c r="B39" s="47" t="s">
        <v>3</v>
      </c>
      <c r="C39" s="27" t="s">
        <v>350</v>
      </c>
      <c r="D39" s="44" t="s">
        <v>351</v>
      </c>
      <c r="E39" s="44" t="str">
        <f t="shared" si="3"/>
        <v>8429550250</v>
      </c>
      <c r="F39" s="44" t="s">
        <v>14</v>
      </c>
      <c r="G39" s="47">
        <v>76</v>
      </c>
      <c r="H39" s="33">
        <v>-30</v>
      </c>
      <c r="I39" s="47">
        <v>0</v>
      </c>
      <c r="J39" s="34"/>
      <c r="K39" s="34">
        <v>30</v>
      </c>
      <c r="L39" s="47"/>
      <c r="M39" s="47">
        <f t="shared" si="0"/>
        <v>76</v>
      </c>
      <c r="N39" s="47">
        <v>50</v>
      </c>
      <c r="O39" s="47">
        <v>-20</v>
      </c>
      <c r="P39" s="47">
        <v>0</v>
      </c>
      <c r="Q39" s="47"/>
      <c r="R39" s="47"/>
      <c r="S39" s="47"/>
      <c r="T39" s="47">
        <v>20</v>
      </c>
      <c r="U39" s="47">
        <f t="shared" si="1"/>
        <v>50</v>
      </c>
      <c r="V39" s="47">
        <v>58</v>
      </c>
      <c r="W39" s="35">
        <v>10</v>
      </c>
      <c r="X39" s="35"/>
      <c r="Y39" s="36">
        <f t="shared" si="2"/>
        <v>68</v>
      </c>
      <c r="Z39" s="37"/>
      <c r="AA39" s="37"/>
      <c r="AB39" s="38"/>
      <c r="AC39" s="38"/>
      <c r="AD39" s="39">
        <v>-25</v>
      </c>
      <c r="AE39" s="40">
        <f t="shared" si="8"/>
        <v>603</v>
      </c>
      <c r="AF39" s="47">
        <f t="shared" si="4"/>
        <v>64</v>
      </c>
      <c r="AG39" s="47">
        <f t="shared" si="5"/>
        <v>195</v>
      </c>
      <c r="AH39" s="36">
        <f t="shared" si="6"/>
        <v>70519</v>
      </c>
      <c r="AI39" s="36">
        <f t="shared" si="7"/>
        <v>218107</v>
      </c>
    </row>
    <row r="40" spans="1:35">
      <c r="A40" s="54"/>
      <c r="B40" s="47" t="s">
        <v>3</v>
      </c>
      <c r="C40" s="27" t="s">
        <v>352</v>
      </c>
      <c r="D40" s="44" t="s">
        <v>353</v>
      </c>
      <c r="E40" s="44" t="str">
        <f t="shared" si="3"/>
        <v>5790510441</v>
      </c>
      <c r="F40" s="44" t="s">
        <v>15</v>
      </c>
      <c r="G40" s="47">
        <v>148</v>
      </c>
      <c r="H40" s="33">
        <v>-20</v>
      </c>
      <c r="I40" s="47">
        <v>0</v>
      </c>
      <c r="J40" s="34"/>
      <c r="K40" s="34">
        <v>30</v>
      </c>
      <c r="L40" s="47"/>
      <c r="M40" s="47">
        <f t="shared" si="0"/>
        <v>158</v>
      </c>
      <c r="N40" s="47">
        <v>39</v>
      </c>
      <c r="O40" s="47">
        <v>20</v>
      </c>
      <c r="P40" s="47"/>
      <c r="Q40" s="47"/>
      <c r="R40" s="47"/>
      <c r="S40" s="47"/>
      <c r="T40" s="47">
        <v>20</v>
      </c>
      <c r="U40" s="47">
        <f t="shared" si="1"/>
        <v>79</v>
      </c>
      <c r="V40" s="47">
        <v>69</v>
      </c>
      <c r="W40" s="35">
        <v>15</v>
      </c>
      <c r="X40" s="35"/>
      <c r="Y40" s="36">
        <f t="shared" si="2"/>
        <v>84</v>
      </c>
      <c r="Z40" s="37"/>
      <c r="AA40" s="37"/>
      <c r="AB40" s="38"/>
      <c r="AC40" s="38"/>
      <c r="AD40" s="39">
        <v>35</v>
      </c>
      <c r="AE40" s="40">
        <f t="shared" si="8"/>
        <v>790</v>
      </c>
      <c r="AF40" s="47">
        <f t="shared" si="4"/>
        <v>51</v>
      </c>
      <c r="AG40" s="47">
        <f t="shared" si="5"/>
        <v>150</v>
      </c>
      <c r="AH40" s="36">
        <f t="shared" si="6"/>
        <v>70519</v>
      </c>
      <c r="AI40" s="36">
        <f t="shared" si="7"/>
        <v>218107</v>
      </c>
    </row>
    <row r="41" spans="1:35">
      <c r="A41" s="54"/>
      <c r="B41" s="47" t="s">
        <v>3</v>
      </c>
      <c r="C41" s="27" t="s">
        <v>354</v>
      </c>
      <c r="D41" s="44" t="s">
        <v>355</v>
      </c>
      <c r="E41" s="44" t="str">
        <f t="shared" si="3"/>
        <v>1987210026</v>
      </c>
      <c r="F41" s="44" t="s">
        <v>16</v>
      </c>
      <c r="G41" s="47">
        <v>48</v>
      </c>
      <c r="H41" s="33">
        <v>-30</v>
      </c>
      <c r="I41" s="47">
        <v>0</v>
      </c>
      <c r="J41" s="34"/>
      <c r="K41" s="34">
        <v>30</v>
      </c>
      <c r="L41" s="47">
        <v>40</v>
      </c>
      <c r="M41" s="47">
        <f t="shared" si="0"/>
        <v>88</v>
      </c>
      <c r="N41" s="47">
        <v>37</v>
      </c>
      <c r="O41" s="47">
        <v>20</v>
      </c>
      <c r="P41" s="47"/>
      <c r="Q41" s="47"/>
      <c r="R41" s="47"/>
      <c r="S41" s="47"/>
      <c r="T41" s="47">
        <v>20</v>
      </c>
      <c r="U41" s="47">
        <f t="shared" si="1"/>
        <v>77</v>
      </c>
      <c r="V41" s="47">
        <v>69</v>
      </c>
      <c r="W41" s="35">
        <v>15</v>
      </c>
      <c r="X41" s="35"/>
      <c r="Y41" s="36">
        <f t="shared" si="2"/>
        <v>84</v>
      </c>
      <c r="Z41" s="37"/>
      <c r="AA41" s="37"/>
      <c r="AB41" s="38"/>
      <c r="AC41" s="38"/>
      <c r="AD41" s="39">
        <v>-10</v>
      </c>
      <c r="AE41" s="40">
        <f t="shared" si="8"/>
        <v>673</v>
      </c>
      <c r="AF41" s="47">
        <f t="shared" si="4"/>
        <v>59</v>
      </c>
      <c r="AG41" s="47">
        <f t="shared" si="5"/>
        <v>177</v>
      </c>
      <c r="AH41" s="36">
        <f t="shared" si="6"/>
        <v>70519</v>
      </c>
      <c r="AI41" s="36">
        <f t="shared" si="7"/>
        <v>218107</v>
      </c>
    </row>
    <row r="42" spans="1:35">
      <c r="A42" s="54"/>
      <c r="B42" s="47" t="s">
        <v>3</v>
      </c>
      <c r="C42" s="27" t="s">
        <v>356</v>
      </c>
      <c r="D42" s="44" t="s">
        <v>357</v>
      </c>
      <c r="E42" s="44" t="str">
        <f t="shared" si="3"/>
        <v>8153720151</v>
      </c>
      <c r="F42" s="44" t="s">
        <v>17</v>
      </c>
      <c r="G42" s="47">
        <v>108</v>
      </c>
      <c r="H42" s="33">
        <v>-30</v>
      </c>
      <c r="I42" s="47">
        <v>0</v>
      </c>
      <c r="J42" s="34"/>
      <c r="K42" s="34">
        <v>30</v>
      </c>
      <c r="L42" s="47"/>
      <c r="M42" s="47">
        <f t="shared" si="0"/>
        <v>108</v>
      </c>
      <c r="N42" s="47">
        <v>35</v>
      </c>
      <c r="O42" s="47">
        <v>20</v>
      </c>
      <c r="P42" s="47"/>
      <c r="Q42" s="47"/>
      <c r="R42" s="47"/>
      <c r="S42" s="47"/>
      <c r="T42" s="47">
        <v>0</v>
      </c>
      <c r="U42" s="47">
        <f t="shared" si="1"/>
        <v>55</v>
      </c>
      <c r="V42" s="47">
        <v>58</v>
      </c>
      <c r="W42" s="35">
        <v>10</v>
      </c>
      <c r="X42" s="35"/>
      <c r="Y42" s="36">
        <f t="shared" si="2"/>
        <v>68</v>
      </c>
      <c r="Z42" s="37"/>
      <c r="AA42" s="37"/>
      <c r="AB42" s="38"/>
      <c r="AC42" s="38"/>
      <c r="AD42" s="39">
        <v>50</v>
      </c>
      <c r="AE42" s="40">
        <f t="shared" si="8"/>
        <v>715</v>
      </c>
      <c r="AF42" s="47">
        <f t="shared" si="4"/>
        <v>56</v>
      </c>
      <c r="AG42" s="47">
        <f t="shared" si="5"/>
        <v>165</v>
      </c>
      <c r="AH42" s="36">
        <f t="shared" si="6"/>
        <v>70519</v>
      </c>
      <c r="AI42" s="36">
        <f t="shared" si="7"/>
        <v>218107</v>
      </c>
    </row>
    <row r="43" spans="1:35">
      <c r="A43" s="54"/>
      <c r="B43" s="47" t="s">
        <v>29</v>
      </c>
      <c r="C43" s="27" t="s">
        <v>358</v>
      </c>
      <c r="D43" s="44" t="s">
        <v>359</v>
      </c>
      <c r="E43" s="44" t="str">
        <f t="shared" si="3"/>
        <v>0909874712</v>
      </c>
      <c r="F43" s="44" t="s">
        <v>42</v>
      </c>
      <c r="G43" s="47">
        <v>506</v>
      </c>
      <c r="H43" s="33">
        <v>30</v>
      </c>
      <c r="I43" s="47">
        <v>70</v>
      </c>
      <c r="J43" s="34"/>
      <c r="K43" s="34">
        <v>30</v>
      </c>
      <c r="L43" s="47"/>
      <c r="M43" s="47">
        <f t="shared" si="0"/>
        <v>636</v>
      </c>
      <c r="N43" s="47">
        <v>260</v>
      </c>
      <c r="O43" s="47">
        <v>20</v>
      </c>
      <c r="P43" s="47">
        <v>0</v>
      </c>
      <c r="Q43" s="47"/>
      <c r="R43" s="47"/>
      <c r="S43" s="47">
        <v>20</v>
      </c>
      <c r="T43" s="47">
        <v>20</v>
      </c>
      <c r="U43" s="47">
        <f t="shared" si="1"/>
        <v>320</v>
      </c>
      <c r="V43" s="47">
        <v>175</v>
      </c>
      <c r="W43" s="35">
        <v>20</v>
      </c>
      <c r="X43" s="35">
        <v>15</v>
      </c>
      <c r="Y43" s="36">
        <f t="shared" si="2"/>
        <v>210</v>
      </c>
      <c r="Z43" s="37"/>
      <c r="AA43" s="37"/>
      <c r="AB43" s="38"/>
      <c r="AC43" s="38"/>
      <c r="AD43" s="39">
        <v>80</v>
      </c>
      <c r="AE43" s="40">
        <f t="shared" si="8"/>
        <v>1680</v>
      </c>
      <c r="AF43" s="47">
        <f t="shared" si="4"/>
        <v>2</v>
      </c>
      <c r="AG43" s="47">
        <f t="shared" si="5"/>
        <v>4</v>
      </c>
      <c r="AH43" s="36">
        <f t="shared" si="6"/>
        <v>70519</v>
      </c>
      <c r="AI43" s="36">
        <f t="shared" si="7"/>
        <v>218107</v>
      </c>
    </row>
    <row r="44" spans="1:35">
      <c r="A44" s="54"/>
      <c r="B44" s="47" t="s">
        <v>56</v>
      </c>
      <c r="C44" s="27" t="s">
        <v>360</v>
      </c>
      <c r="D44" s="44" t="s">
        <v>361</v>
      </c>
      <c r="E44" s="44" t="str">
        <f t="shared" si="3"/>
        <v>6304310441</v>
      </c>
      <c r="F44" s="44" t="s">
        <v>68</v>
      </c>
      <c r="G44" s="47">
        <v>476</v>
      </c>
      <c r="H44" s="33">
        <v>30</v>
      </c>
      <c r="I44" s="47">
        <v>40</v>
      </c>
      <c r="J44" s="34"/>
      <c r="K44" s="34">
        <v>30</v>
      </c>
      <c r="L44" s="47"/>
      <c r="M44" s="47">
        <f t="shared" si="0"/>
        <v>576</v>
      </c>
      <c r="N44" s="47">
        <v>59</v>
      </c>
      <c r="O44" s="47">
        <v>20</v>
      </c>
      <c r="P44" s="47"/>
      <c r="Q44" s="47"/>
      <c r="R44" s="47"/>
      <c r="S44" s="47"/>
      <c r="T44" s="47">
        <v>20</v>
      </c>
      <c r="U44" s="47">
        <f t="shared" si="1"/>
        <v>99</v>
      </c>
      <c r="V44" s="47">
        <v>80</v>
      </c>
      <c r="W44" s="35">
        <v>20</v>
      </c>
      <c r="X44" s="35"/>
      <c r="Y44" s="36">
        <f t="shared" si="2"/>
        <v>100</v>
      </c>
      <c r="Z44" s="37"/>
      <c r="AA44" s="37"/>
      <c r="AB44" s="38"/>
      <c r="AC44" s="38"/>
      <c r="AD44" s="39">
        <v>80</v>
      </c>
      <c r="AE44" s="40">
        <f t="shared" si="8"/>
        <v>1289</v>
      </c>
      <c r="AF44" s="47">
        <f t="shared" si="4"/>
        <v>13</v>
      </c>
      <c r="AG44" s="47">
        <f t="shared" si="5"/>
        <v>38</v>
      </c>
      <c r="AH44" s="36">
        <f t="shared" si="6"/>
        <v>70519</v>
      </c>
      <c r="AI44" s="36">
        <f t="shared" si="7"/>
        <v>218107</v>
      </c>
    </row>
    <row r="45" spans="1:35">
      <c r="A45" s="54"/>
      <c r="B45" s="47" t="s">
        <v>56</v>
      </c>
      <c r="C45" s="27" t="s">
        <v>362</v>
      </c>
      <c r="D45" s="44" t="s">
        <v>363</v>
      </c>
      <c r="E45" s="44" t="str">
        <f t="shared" si="3"/>
        <v>6170010441</v>
      </c>
      <c r="F45" s="44" t="s">
        <v>69</v>
      </c>
      <c r="G45" s="47">
        <v>502</v>
      </c>
      <c r="H45" s="33">
        <v>30</v>
      </c>
      <c r="I45" s="47">
        <v>70</v>
      </c>
      <c r="J45" s="34"/>
      <c r="K45" s="34">
        <v>30</v>
      </c>
      <c r="L45" s="47"/>
      <c r="M45" s="47">
        <f t="shared" si="0"/>
        <v>632</v>
      </c>
      <c r="N45" s="47">
        <v>90</v>
      </c>
      <c r="O45" s="47">
        <v>20</v>
      </c>
      <c r="P45" s="47"/>
      <c r="Q45" s="47"/>
      <c r="R45" s="47"/>
      <c r="S45" s="47"/>
      <c r="T45" s="47">
        <v>20</v>
      </c>
      <c r="U45" s="47">
        <f t="shared" si="1"/>
        <v>130</v>
      </c>
      <c r="V45" s="47">
        <v>80</v>
      </c>
      <c r="W45" s="35">
        <v>20</v>
      </c>
      <c r="X45" s="35"/>
      <c r="Y45" s="36">
        <f t="shared" si="2"/>
        <v>100</v>
      </c>
      <c r="Z45" s="37"/>
      <c r="AA45" s="37"/>
      <c r="AB45" s="38"/>
      <c r="AC45" s="38"/>
      <c r="AD45" s="39">
        <v>75</v>
      </c>
      <c r="AE45" s="40">
        <f t="shared" si="8"/>
        <v>1371</v>
      </c>
      <c r="AF45" s="47">
        <f t="shared" si="4"/>
        <v>9</v>
      </c>
      <c r="AG45" s="47">
        <f t="shared" si="5"/>
        <v>27</v>
      </c>
      <c r="AH45" s="36">
        <f t="shared" si="6"/>
        <v>70519</v>
      </c>
      <c r="AI45" s="36">
        <f t="shared" si="7"/>
        <v>218107</v>
      </c>
    </row>
    <row r="46" spans="1:35">
      <c r="A46" s="54"/>
      <c r="B46" s="47" t="s">
        <v>29</v>
      </c>
      <c r="C46" s="27" t="s">
        <v>364</v>
      </c>
      <c r="D46" s="44" t="s">
        <v>365</v>
      </c>
      <c r="E46" s="44" t="str">
        <f t="shared" si="3"/>
        <v>6411480441</v>
      </c>
      <c r="F46" s="44" t="s">
        <v>43</v>
      </c>
      <c r="G46" s="47">
        <v>234</v>
      </c>
      <c r="H46" s="33">
        <v>10</v>
      </c>
      <c r="I46" s="47">
        <v>10</v>
      </c>
      <c r="J46" s="34"/>
      <c r="K46" s="34">
        <v>30</v>
      </c>
      <c r="L46" s="47"/>
      <c r="M46" s="47">
        <f t="shared" si="0"/>
        <v>284</v>
      </c>
      <c r="N46" s="47">
        <v>130</v>
      </c>
      <c r="O46" s="47">
        <v>20</v>
      </c>
      <c r="P46" s="47">
        <v>0</v>
      </c>
      <c r="Q46" s="47"/>
      <c r="R46" s="47"/>
      <c r="S46" s="47"/>
      <c r="T46" s="47">
        <v>20</v>
      </c>
      <c r="U46" s="47">
        <f t="shared" si="1"/>
        <v>170</v>
      </c>
      <c r="V46" s="47">
        <v>119</v>
      </c>
      <c r="W46" s="35">
        <v>15</v>
      </c>
      <c r="X46" s="35"/>
      <c r="Y46" s="36">
        <f t="shared" si="2"/>
        <v>134</v>
      </c>
      <c r="Z46" s="37"/>
      <c r="AA46" s="37"/>
      <c r="AB46" s="38"/>
      <c r="AC46" s="38"/>
      <c r="AD46" s="39">
        <v>80</v>
      </c>
      <c r="AE46" s="40">
        <f t="shared" si="8"/>
        <v>1102</v>
      </c>
      <c r="AF46" s="47">
        <f t="shared" si="4"/>
        <v>25</v>
      </c>
      <c r="AG46" s="47">
        <f t="shared" si="5"/>
        <v>81</v>
      </c>
      <c r="AH46" s="36">
        <f t="shared" si="6"/>
        <v>70519</v>
      </c>
      <c r="AI46" s="36">
        <f t="shared" si="7"/>
        <v>218107</v>
      </c>
    </row>
    <row r="47" spans="1:35">
      <c r="A47" s="54"/>
      <c r="B47" s="47" t="s">
        <v>3</v>
      </c>
      <c r="C47" s="27" t="s">
        <v>366</v>
      </c>
      <c r="D47" s="44" t="s">
        <v>367</v>
      </c>
      <c r="E47" s="44" t="str">
        <f t="shared" si="3"/>
        <v>9818820250</v>
      </c>
      <c r="F47" s="44" t="s">
        <v>18</v>
      </c>
      <c r="G47" s="47">
        <v>298</v>
      </c>
      <c r="H47" s="33">
        <v>30</v>
      </c>
      <c r="I47" s="47">
        <v>20</v>
      </c>
      <c r="J47" s="34"/>
      <c r="K47" s="34">
        <v>30</v>
      </c>
      <c r="L47" s="47"/>
      <c r="M47" s="47">
        <f t="shared" si="0"/>
        <v>378</v>
      </c>
      <c r="N47" s="47">
        <v>70</v>
      </c>
      <c r="O47" s="47">
        <v>20</v>
      </c>
      <c r="P47" s="47"/>
      <c r="Q47" s="47"/>
      <c r="R47" s="47"/>
      <c r="S47" s="47"/>
      <c r="T47" s="47">
        <v>20</v>
      </c>
      <c r="U47" s="47">
        <f t="shared" si="1"/>
        <v>110</v>
      </c>
      <c r="V47" s="47">
        <v>80</v>
      </c>
      <c r="W47" s="35">
        <v>20</v>
      </c>
      <c r="X47" s="35"/>
      <c r="Y47" s="36">
        <f t="shared" si="2"/>
        <v>100</v>
      </c>
      <c r="Z47" s="37"/>
      <c r="AA47" s="37"/>
      <c r="AB47" s="38"/>
      <c r="AC47" s="38"/>
      <c r="AD47" s="39">
        <v>70</v>
      </c>
      <c r="AE47" s="40">
        <f t="shared" si="8"/>
        <v>1092</v>
      </c>
      <c r="AF47" s="47">
        <f t="shared" si="4"/>
        <v>27</v>
      </c>
      <c r="AG47" s="47">
        <f t="shared" si="5"/>
        <v>85</v>
      </c>
      <c r="AH47" s="36">
        <f t="shared" si="6"/>
        <v>70519</v>
      </c>
      <c r="AI47" s="36">
        <f t="shared" si="7"/>
        <v>218107</v>
      </c>
    </row>
    <row r="48" spans="1:35">
      <c r="A48" s="54"/>
      <c r="B48" s="47" t="s">
        <v>29</v>
      </c>
      <c r="C48" s="27" t="s">
        <v>368</v>
      </c>
      <c r="D48" s="44" t="s">
        <v>369</v>
      </c>
      <c r="E48" s="44" t="str">
        <f t="shared" si="3"/>
        <v>5870890441</v>
      </c>
      <c r="F48" s="44" t="s">
        <v>44</v>
      </c>
      <c r="G48" s="47">
        <v>116</v>
      </c>
      <c r="H48" s="33">
        <v>-20</v>
      </c>
      <c r="I48" s="47">
        <v>0</v>
      </c>
      <c r="J48" s="34"/>
      <c r="K48" s="34">
        <v>30</v>
      </c>
      <c r="L48" s="47"/>
      <c r="M48" s="47">
        <f t="shared" si="0"/>
        <v>126</v>
      </c>
      <c r="N48" s="47">
        <v>68</v>
      </c>
      <c r="O48" s="47">
        <v>-20</v>
      </c>
      <c r="P48" s="47"/>
      <c r="Q48" s="47"/>
      <c r="R48" s="47"/>
      <c r="S48" s="47"/>
      <c r="T48" s="47">
        <v>20</v>
      </c>
      <c r="U48" s="47">
        <f t="shared" si="1"/>
        <v>68</v>
      </c>
      <c r="V48" s="47">
        <v>47</v>
      </c>
      <c r="W48" s="35">
        <v>5</v>
      </c>
      <c r="X48" s="35"/>
      <c r="Y48" s="36">
        <f t="shared" si="2"/>
        <v>52</v>
      </c>
      <c r="Z48" s="37"/>
      <c r="AA48" s="37"/>
      <c r="AB48" s="38"/>
      <c r="AC48" s="38"/>
      <c r="AD48" s="39">
        <v>35</v>
      </c>
      <c r="AE48" s="40">
        <f t="shared" si="8"/>
        <v>715</v>
      </c>
      <c r="AF48" s="47">
        <f t="shared" si="4"/>
        <v>56</v>
      </c>
      <c r="AG48" s="47">
        <f t="shared" si="5"/>
        <v>165</v>
      </c>
      <c r="AH48" s="36">
        <f t="shared" si="6"/>
        <v>70519</v>
      </c>
      <c r="AI48" s="36">
        <f t="shared" si="7"/>
        <v>218107</v>
      </c>
    </row>
    <row r="49" spans="1:35">
      <c r="A49" s="54"/>
      <c r="B49" s="47" t="s">
        <v>56</v>
      </c>
      <c r="C49" s="27" t="s">
        <v>370</v>
      </c>
      <c r="D49" s="44" t="s">
        <v>371</v>
      </c>
      <c r="E49" s="44" t="str">
        <f t="shared" si="3"/>
        <v>9784900250</v>
      </c>
      <c r="F49" s="44" t="s">
        <v>70</v>
      </c>
      <c r="G49" s="47">
        <v>342</v>
      </c>
      <c r="H49" s="33">
        <v>30</v>
      </c>
      <c r="I49" s="47">
        <v>50</v>
      </c>
      <c r="J49" s="34"/>
      <c r="K49" s="34">
        <v>30</v>
      </c>
      <c r="L49" s="47"/>
      <c r="M49" s="47">
        <f t="shared" si="0"/>
        <v>452</v>
      </c>
      <c r="N49" s="47">
        <v>130</v>
      </c>
      <c r="O49" s="47">
        <v>20</v>
      </c>
      <c r="P49" s="47"/>
      <c r="Q49" s="47"/>
      <c r="R49" s="47"/>
      <c r="S49" s="47"/>
      <c r="T49" s="47">
        <v>0</v>
      </c>
      <c r="U49" s="47">
        <f t="shared" si="1"/>
        <v>150</v>
      </c>
      <c r="V49" s="47">
        <v>110</v>
      </c>
      <c r="W49" s="35">
        <v>20</v>
      </c>
      <c r="X49" s="35"/>
      <c r="Y49" s="36">
        <f t="shared" si="2"/>
        <v>130</v>
      </c>
      <c r="Z49" s="37"/>
      <c r="AA49" s="37"/>
      <c r="AB49" s="38"/>
      <c r="AC49" s="38"/>
      <c r="AD49" s="39">
        <v>80</v>
      </c>
      <c r="AE49" s="40">
        <f t="shared" si="8"/>
        <v>1246</v>
      </c>
      <c r="AF49" s="47">
        <f t="shared" si="4"/>
        <v>18</v>
      </c>
      <c r="AG49" s="47">
        <f t="shared" si="5"/>
        <v>46</v>
      </c>
      <c r="AH49" s="36">
        <f t="shared" si="6"/>
        <v>70519</v>
      </c>
      <c r="AI49" s="36">
        <f t="shared" si="7"/>
        <v>218107</v>
      </c>
    </row>
    <row r="50" spans="1:35">
      <c r="A50" s="54"/>
      <c r="B50" s="47" t="s">
        <v>3</v>
      </c>
      <c r="C50" s="27" t="s">
        <v>372</v>
      </c>
      <c r="D50" s="44" t="s">
        <v>373</v>
      </c>
      <c r="E50" s="44" t="str">
        <f t="shared" si="3"/>
        <v>8700450250</v>
      </c>
      <c r="F50" s="44" t="s">
        <v>19</v>
      </c>
      <c r="G50" s="47">
        <v>156</v>
      </c>
      <c r="H50" s="33">
        <v>-20</v>
      </c>
      <c r="I50" s="47">
        <v>10</v>
      </c>
      <c r="J50" s="34"/>
      <c r="K50" s="34">
        <v>30</v>
      </c>
      <c r="L50" s="47"/>
      <c r="M50" s="47">
        <f t="shared" si="0"/>
        <v>176</v>
      </c>
      <c r="N50" s="47">
        <v>90</v>
      </c>
      <c r="O50" s="47">
        <v>20</v>
      </c>
      <c r="P50" s="47"/>
      <c r="Q50" s="47">
        <v>100</v>
      </c>
      <c r="R50" s="47"/>
      <c r="S50" s="47"/>
      <c r="T50" s="47">
        <v>0</v>
      </c>
      <c r="U50" s="47">
        <f t="shared" si="1"/>
        <v>210</v>
      </c>
      <c r="V50" s="47">
        <v>80</v>
      </c>
      <c r="W50" s="35">
        <v>20</v>
      </c>
      <c r="X50" s="35"/>
      <c r="Y50" s="36">
        <f t="shared" si="2"/>
        <v>100</v>
      </c>
      <c r="Z50" s="37"/>
      <c r="AA50" s="37"/>
      <c r="AB50" s="38"/>
      <c r="AC50" s="38"/>
      <c r="AD50" s="39">
        <v>70</v>
      </c>
      <c r="AE50" s="40">
        <f t="shared" si="8"/>
        <v>990</v>
      </c>
      <c r="AF50" s="47">
        <f t="shared" si="4"/>
        <v>37</v>
      </c>
      <c r="AG50" s="47">
        <f t="shared" si="5"/>
        <v>111</v>
      </c>
      <c r="AH50" s="36">
        <f t="shared" si="6"/>
        <v>70519</v>
      </c>
      <c r="AI50" s="36">
        <f t="shared" si="7"/>
        <v>218107</v>
      </c>
    </row>
    <row r="51" spans="1:35">
      <c r="A51" s="54"/>
      <c r="B51" s="47" t="s">
        <v>3</v>
      </c>
      <c r="C51" s="27" t="s">
        <v>374</v>
      </c>
      <c r="D51" s="44" t="s">
        <v>375</v>
      </c>
      <c r="E51" s="44" t="str">
        <f t="shared" si="3"/>
        <v>5701780441</v>
      </c>
      <c r="F51" s="44" t="s">
        <v>20</v>
      </c>
      <c r="G51" s="47">
        <v>254</v>
      </c>
      <c r="H51" s="33">
        <v>-30</v>
      </c>
      <c r="I51" s="47">
        <v>10</v>
      </c>
      <c r="J51" s="34"/>
      <c r="K51" s="34">
        <v>30</v>
      </c>
      <c r="L51" s="47"/>
      <c r="M51" s="47">
        <f t="shared" si="0"/>
        <v>264</v>
      </c>
      <c r="N51" s="47">
        <v>39</v>
      </c>
      <c r="O51" s="47">
        <v>0</v>
      </c>
      <c r="P51" s="47"/>
      <c r="Q51" s="47"/>
      <c r="R51" s="47"/>
      <c r="S51" s="47"/>
      <c r="T51" s="47">
        <v>20</v>
      </c>
      <c r="U51" s="47">
        <f t="shared" si="1"/>
        <v>59</v>
      </c>
      <c r="V51" s="47">
        <v>68</v>
      </c>
      <c r="W51" s="35">
        <v>15</v>
      </c>
      <c r="X51" s="35"/>
      <c r="Y51" s="36">
        <f t="shared" si="2"/>
        <v>83</v>
      </c>
      <c r="Z51" s="37"/>
      <c r="AA51" s="37"/>
      <c r="AB51" s="38"/>
      <c r="AC51" s="38"/>
      <c r="AD51" s="39">
        <v>80</v>
      </c>
      <c r="AE51" s="40">
        <f t="shared" si="8"/>
        <v>920</v>
      </c>
      <c r="AF51" s="47">
        <f t="shared" si="4"/>
        <v>40</v>
      </c>
      <c r="AG51" s="47">
        <f t="shared" si="5"/>
        <v>122</v>
      </c>
      <c r="AH51" s="36">
        <f t="shared" si="6"/>
        <v>70519</v>
      </c>
      <c r="AI51" s="36">
        <f t="shared" si="7"/>
        <v>218107</v>
      </c>
    </row>
    <row r="52" spans="1:35">
      <c r="A52" s="54"/>
      <c r="B52" s="47" t="s">
        <v>56</v>
      </c>
      <c r="C52" s="27" t="s">
        <v>376</v>
      </c>
      <c r="D52" s="44" t="s">
        <v>377</v>
      </c>
      <c r="E52" s="44" t="str">
        <f t="shared" si="3"/>
        <v>9248120521</v>
      </c>
      <c r="F52" s="44" t="s">
        <v>71</v>
      </c>
      <c r="G52" s="47">
        <v>316</v>
      </c>
      <c r="H52" s="33">
        <v>20</v>
      </c>
      <c r="I52" s="47">
        <v>40</v>
      </c>
      <c r="J52" s="34"/>
      <c r="K52" s="34">
        <v>30</v>
      </c>
      <c r="L52" s="47"/>
      <c r="M52" s="47">
        <f t="shared" si="0"/>
        <v>406</v>
      </c>
      <c r="N52" s="47">
        <v>38</v>
      </c>
      <c r="O52" s="47">
        <v>20</v>
      </c>
      <c r="P52" s="47"/>
      <c r="Q52" s="47"/>
      <c r="R52" s="47"/>
      <c r="S52" s="47"/>
      <c r="T52" s="47">
        <v>20</v>
      </c>
      <c r="U52" s="47">
        <f t="shared" si="1"/>
        <v>78</v>
      </c>
      <c r="V52" s="47">
        <v>110</v>
      </c>
      <c r="W52" s="35">
        <v>20</v>
      </c>
      <c r="X52" s="35"/>
      <c r="Y52" s="36">
        <f t="shared" si="2"/>
        <v>130</v>
      </c>
      <c r="Z52" s="37"/>
      <c r="AA52" s="37"/>
      <c r="AB52" s="38"/>
      <c r="AC52" s="38"/>
      <c r="AD52" s="39">
        <v>75</v>
      </c>
      <c r="AE52" s="40">
        <f t="shared" si="8"/>
        <v>1123</v>
      </c>
      <c r="AF52" s="47">
        <f t="shared" si="4"/>
        <v>22</v>
      </c>
      <c r="AG52" s="47">
        <f t="shared" si="5"/>
        <v>67</v>
      </c>
      <c r="AH52" s="36">
        <f t="shared" si="6"/>
        <v>70519</v>
      </c>
      <c r="AI52" s="36">
        <f t="shared" si="7"/>
        <v>218107</v>
      </c>
    </row>
    <row r="53" spans="1:35">
      <c r="A53" s="54"/>
      <c r="B53" s="47" t="s">
        <v>29</v>
      </c>
      <c r="C53" s="27" t="s">
        <v>378</v>
      </c>
      <c r="D53" s="44" t="s">
        <v>379</v>
      </c>
      <c r="E53" s="44" t="str">
        <f t="shared" si="3"/>
        <v>6666600151</v>
      </c>
      <c r="F53" s="44" t="s">
        <v>45</v>
      </c>
      <c r="G53" s="47">
        <v>116</v>
      </c>
      <c r="H53" s="33">
        <v>-10</v>
      </c>
      <c r="I53" s="47">
        <v>0</v>
      </c>
      <c r="J53" s="34"/>
      <c r="K53" s="34">
        <v>30</v>
      </c>
      <c r="L53" s="47"/>
      <c r="M53" s="47">
        <f t="shared" si="0"/>
        <v>136</v>
      </c>
      <c r="N53" s="47">
        <v>40</v>
      </c>
      <c r="O53" s="47">
        <v>-20</v>
      </c>
      <c r="P53" s="47"/>
      <c r="Q53" s="47">
        <v>80</v>
      </c>
      <c r="R53" s="47"/>
      <c r="S53" s="47">
        <v>50</v>
      </c>
      <c r="T53" s="47">
        <v>20</v>
      </c>
      <c r="U53" s="47">
        <f t="shared" si="1"/>
        <v>170</v>
      </c>
      <c r="V53" s="47">
        <v>47</v>
      </c>
      <c r="W53" s="35">
        <v>5</v>
      </c>
      <c r="X53" s="35"/>
      <c r="Y53" s="36">
        <f t="shared" si="2"/>
        <v>52</v>
      </c>
      <c r="Z53" s="37"/>
      <c r="AA53" s="37"/>
      <c r="AB53" s="38"/>
      <c r="AC53" s="38"/>
      <c r="AD53" s="39">
        <v>30</v>
      </c>
      <c r="AE53" s="40">
        <f t="shared" si="8"/>
        <v>822</v>
      </c>
      <c r="AF53" s="47">
        <f t="shared" si="4"/>
        <v>46</v>
      </c>
      <c r="AG53" s="47">
        <f t="shared" si="5"/>
        <v>141</v>
      </c>
      <c r="AH53" s="36">
        <f t="shared" si="6"/>
        <v>70519</v>
      </c>
      <c r="AI53" s="36">
        <f t="shared" si="7"/>
        <v>218107</v>
      </c>
    </row>
    <row r="54" spans="1:35">
      <c r="A54" s="54"/>
      <c r="B54" s="47" t="s">
        <v>3</v>
      </c>
      <c r="C54" s="27" t="s">
        <v>380</v>
      </c>
      <c r="D54" s="44" t="s">
        <v>381</v>
      </c>
      <c r="E54" s="44" t="str">
        <f t="shared" si="3"/>
        <v>2164770026</v>
      </c>
      <c r="F54" s="44" t="s">
        <v>22</v>
      </c>
      <c r="G54" s="47">
        <v>136</v>
      </c>
      <c r="H54" s="33">
        <v>-10</v>
      </c>
      <c r="I54" s="47">
        <v>0</v>
      </c>
      <c r="J54" s="34"/>
      <c r="K54" s="34">
        <v>30</v>
      </c>
      <c r="L54" s="47"/>
      <c r="M54" s="47">
        <f t="shared" si="0"/>
        <v>156</v>
      </c>
      <c r="N54" s="47">
        <v>36</v>
      </c>
      <c r="O54" s="47">
        <v>20</v>
      </c>
      <c r="P54" s="47"/>
      <c r="Q54" s="47"/>
      <c r="R54" s="47"/>
      <c r="S54" s="47"/>
      <c r="T54" s="47">
        <v>20</v>
      </c>
      <c r="U54" s="47">
        <f t="shared" si="1"/>
        <v>76</v>
      </c>
      <c r="V54" s="47">
        <v>47</v>
      </c>
      <c r="W54" s="35">
        <v>15</v>
      </c>
      <c r="X54" s="35"/>
      <c r="Y54" s="36">
        <f t="shared" si="2"/>
        <v>62</v>
      </c>
      <c r="Z54" s="37"/>
      <c r="AA54" s="37"/>
      <c r="AB54" s="38"/>
      <c r="AC54" s="38"/>
      <c r="AD54" s="39">
        <v>-110</v>
      </c>
      <c r="AE54" s="40">
        <f t="shared" si="8"/>
        <v>618</v>
      </c>
      <c r="AF54" s="47">
        <f t="shared" si="4"/>
        <v>62</v>
      </c>
      <c r="AG54" s="47">
        <f t="shared" si="5"/>
        <v>190</v>
      </c>
      <c r="AH54" s="36">
        <f t="shared" si="6"/>
        <v>70519</v>
      </c>
      <c r="AI54" s="36">
        <f t="shared" si="7"/>
        <v>218107</v>
      </c>
    </row>
    <row r="55" spans="1:35">
      <c r="A55" s="54"/>
      <c r="B55" s="47" t="s">
        <v>3</v>
      </c>
      <c r="C55" s="27" t="s">
        <v>382</v>
      </c>
      <c r="D55" s="44" t="s">
        <v>383</v>
      </c>
      <c r="E55" s="44" t="str">
        <f t="shared" si="3"/>
        <v>5665530441</v>
      </c>
      <c r="F55" s="44" t="s">
        <v>23</v>
      </c>
      <c r="G55" s="47">
        <v>148</v>
      </c>
      <c r="H55" s="33">
        <v>-10</v>
      </c>
      <c r="I55" s="47">
        <v>10</v>
      </c>
      <c r="J55" s="34"/>
      <c r="K55" s="34">
        <v>30</v>
      </c>
      <c r="L55" s="47">
        <v>40</v>
      </c>
      <c r="M55" s="47">
        <f t="shared" si="0"/>
        <v>218</v>
      </c>
      <c r="N55" s="47">
        <v>57</v>
      </c>
      <c r="O55" s="47">
        <v>-20</v>
      </c>
      <c r="P55" s="47"/>
      <c r="Q55" s="47"/>
      <c r="R55" s="47"/>
      <c r="S55" s="47"/>
      <c r="T55" s="47">
        <v>0</v>
      </c>
      <c r="U55" s="47">
        <f t="shared" si="1"/>
        <v>37</v>
      </c>
      <c r="V55" s="47">
        <v>69</v>
      </c>
      <c r="W55" s="35">
        <v>5</v>
      </c>
      <c r="X55" s="35"/>
      <c r="Y55" s="36">
        <f t="shared" si="2"/>
        <v>74</v>
      </c>
      <c r="Z55" s="37"/>
      <c r="AA55" s="37"/>
      <c r="AB55" s="38"/>
      <c r="AC55" s="38"/>
      <c r="AD55" s="39">
        <v>80</v>
      </c>
      <c r="AE55" s="40">
        <f t="shared" si="8"/>
        <v>843</v>
      </c>
      <c r="AF55" s="47">
        <f t="shared" si="4"/>
        <v>44</v>
      </c>
      <c r="AG55" s="47">
        <f t="shared" si="5"/>
        <v>138</v>
      </c>
      <c r="AH55" s="36">
        <f t="shared" si="6"/>
        <v>70519</v>
      </c>
      <c r="AI55" s="36">
        <f t="shared" si="7"/>
        <v>218107</v>
      </c>
    </row>
    <row r="56" spans="1:35">
      <c r="A56" s="54"/>
      <c r="B56" s="47" t="s">
        <v>3</v>
      </c>
      <c r="C56" s="27" t="s">
        <v>384</v>
      </c>
      <c r="D56" s="44" t="s">
        <v>385</v>
      </c>
      <c r="E56" s="44" t="str">
        <f t="shared" si="3"/>
        <v>2242800929</v>
      </c>
      <c r="F56" s="44" t="s">
        <v>21</v>
      </c>
      <c r="G56" s="47">
        <v>12</v>
      </c>
      <c r="H56" s="33">
        <v>-30</v>
      </c>
      <c r="I56" s="47">
        <v>0</v>
      </c>
      <c r="J56" s="34"/>
      <c r="K56" s="34">
        <v>30</v>
      </c>
      <c r="L56" s="47"/>
      <c r="M56" s="47">
        <f t="shared" si="0"/>
        <v>12</v>
      </c>
      <c r="N56" s="47">
        <v>35</v>
      </c>
      <c r="O56" s="47">
        <v>20</v>
      </c>
      <c r="P56" s="47"/>
      <c r="Q56" s="47"/>
      <c r="R56" s="47"/>
      <c r="S56" s="47"/>
      <c r="T56" s="47">
        <v>20</v>
      </c>
      <c r="U56" s="47">
        <f t="shared" si="1"/>
        <v>75</v>
      </c>
      <c r="V56" s="47">
        <v>47</v>
      </c>
      <c r="W56" s="35">
        <v>5</v>
      </c>
      <c r="X56" s="35"/>
      <c r="Y56" s="36">
        <f t="shared" si="2"/>
        <v>52</v>
      </c>
      <c r="Z56" s="37"/>
      <c r="AA56" s="37"/>
      <c r="AB56" s="38"/>
      <c r="AC56" s="38"/>
      <c r="AD56" s="39">
        <v>-140</v>
      </c>
      <c r="AE56" s="40">
        <f t="shared" si="8"/>
        <v>433</v>
      </c>
      <c r="AF56" s="47">
        <f t="shared" si="4"/>
        <v>71</v>
      </c>
      <c r="AG56" s="47">
        <f t="shared" si="5"/>
        <v>219</v>
      </c>
      <c r="AH56" s="36">
        <f t="shared" si="6"/>
        <v>70519</v>
      </c>
      <c r="AI56" s="36">
        <f t="shared" si="7"/>
        <v>218107</v>
      </c>
    </row>
    <row r="57" spans="1:35">
      <c r="A57" s="54"/>
      <c r="B57" s="47" t="s">
        <v>29</v>
      </c>
      <c r="C57" s="27" t="s">
        <v>386</v>
      </c>
      <c r="D57" s="44" t="s">
        <v>387</v>
      </c>
      <c r="E57" s="44" t="str">
        <f t="shared" si="3"/>
        <v>0663710251</v>
      </c>
      <c r="F57" s="44" t="s">
        <v>47</v>
      </c>
      <c r="G57" s="47">
        <v>566</v>
      </c>
      <c r="H57" s="33">
        <v>30</v>
      </c>
      <c r="I57" s="47">
        <v>70</v>
      </c>
      <c r="J57" s="34"/>
      <c r="K57" s="34">
        <v>30</v>
      </c>
      <c r="L57" s="47"/>
      <c r="M57" s="47">
        <f t="shared" si="0"/>
        <v>696</v>
      </c>
      <c r="N57" s="47">
        <v>160</v>
      </c>
      <c r="O57" s="47">
        <v>20</v>
      </c>
      <c r="P57" s="47">
        <v>15</v>
      </c>
      <c r="Q57" s="47"/>
      <c r="R57" s="47"/>
      <c r="S57" s="47"/>
      <c r="T57" s="47">
        <v>0</v>
      </c>
      <c r="U57" s="47">
        <f t="shared" si="1"/>
        <v>195</v>
      </c>
      <c r="V57" s="47">
        <v>80</v>
      </c>
      <c r="W57" s="35">
        <v>20</v>
      </c>
      <c r="X57" s="35"/>
      <c r="Y57" s="36">
        <f t="shared" si="2"/>
        <v>100</v>
      </c>
      <c r="Z57" s="37"/>
      <c r="AA57" s="37"/>
      <c r="AB57" s="38"/>
      <c r="AC57" s="38"/>
      <c r="AD57" s="39">
        <v>80</v>
      </c>
      <c r="AE57" s="40">
        <f t="shared" si="8"/>
        <v>1505</v>
      </c>
      <c r="AF57" s="47">
        <f t="shared" si="4"/>
        <v>6</v>
      </c>
      <c r="AG57" s="47">
        <f t="shared" si="5"/>
        <v>15</v>
      </c>
      <c r="AH57" s="36">
        <f t="shared" si="6"/>
        <v>70519</v>
      </c>
      <c r="AI57" s="36">
        <f t="shared" si="7"/>
        <v>218107</v>
      </c>
    </row>
    <row r="58" spans="1:35">
      <c r="A58" s="54"/>
      <c r="B58" s="47" t="s">
        <v>29</v>
      </c>
      <c r="C58" s="27" t="s">
        <v>388</v>
      </c>
      <c r="D58" s="44" t="s">
        <v>389</v>
      </c>
      <c r="E58" s="44" t="str">
        <f t="shared" si="3"/>
        <v>6488000441</v>
      </c>
      <c r="F58" s="44" t="s">
        <v>46</v>
      </c>
      <c r="G58" s="47">
        <v>50</v>
      </c>
      <c r="H58" s="33">
        <v>-30</v>
      </c>
      <c r="I58" s="47">
        <v>0</v>
      </c>
      <c r="J58" s="34"/>
      <c r="K58" s="34">
        <v>30</v>
      </c>
      <c r="L58" s="47"/>
      <c r="M58" s="47">
        <f t="shared" si="0"/>
        <v>50</v>
      </c>
      <c r="N58" s="47">
        <v>38</v>
      </c>
      <c r="O58" s="47">
        <v>20</v>
      </c>
      <c r="P58" s="47"/>
      <c r="Q58" s="47"/>
      <c r="R58" s="47"/>
      <c r="S58" s="47"/>
      <c r="T58" s="47">
        <v>20</v>
      </c>
      <c r="U58" s="47">
        <f t="shared" si="1"/>
        <v>78</v>
      </c>
      <c r="V58" s="47">
        <v>58</v>
      </c>
      <c r="W58" s="35">
        <v>10</v>
      </c>
      <c r="X58" s="35"/>
      <c r="Y58" s="36">
        <f t="shared" si="2"/>
        <v>68</v>
      </c>
      <c r="Z58" s="37"/>
      <c r="AA58" s="37"/>
      <c r="AB58" s="38"/>
      <c r="AC58" s="38"/>
      <c r="AD58" s="39">
        <v>80</v>
      </c>
      <c r="AE58" s="40">
        <f t="shared" si="8"/>
        <v>710</v>
      </c>
      <c r="AF58" s="47">
        <f t="shared" si="4"/>
        <v>58</v>
      </c>
      <c r="AG58" s="47">
        <f t="shared" si="5"/>
        <v>168</v>
      </c>
      <c r="AH58" s="36">
        <f t="shared" si="6"/>
        <v>70519</v>
      </c>
      <c r="AI58" s="36">
        <f t="shared" si="7"/>
        <v>218107</v>
      </c>
    </row>
    <row r="59" spans="1:35">
      <c r="A59" s="54"/>
      <c r="B59" s="47" t="s">
        <v>29</v>
      </c>
      <c r="C59" s="27" t="s">
        <v>390</v>
      </c>
      <c r="D59" s="44" t="s">
        <v>391</v>
      </c>
      <c r="E59" s="44" t="str">
        <f t="shared" si="3"/>
        <v>7891010151</v>
      </c>
      <c r="F59" s="44" t="s">
        <v>48</v>
      </c>
      <c r="G59" s="47">
        <v>314</v>
      </c>
      <c r="H59" s="33">
        <v>10</v>
      </c>
      <c r="I59" s="47">
        <v>30</v>
      </c>
      <c r="J59" s="34"/>
      <c r="K59" s="34">
        <v>30</v>
      </c>
      <c r="L59" s="47"/>
      <c r="M59" s="47">
        <f t="shared" si="0"/>
        <v>384</v>
      </c>
      <c r="N59" s="47">
        <v>79</v>
      </c>
      <c r="O59" s="47">
        <v>10</v>
      </c>
      <c r="P59" s="47"/>
      <c r="Q59" s="47"/>
      <c r="R59" s="47"/>
      <c r="S59" s="47"/>
      <c r="T59" s="47">
        <v>20</v>
      </c>
      <c r="U59" s="47">
        <f t="shared" si="1"/>
        <v>109</v>
      </c>
      <c r="V59" s="47">
        <v>69</v>
      </c>
      <c r="W59" s="35">
        <v>15</v>
      </c>
      <c r="X59" s="35"/>
      <c r="Y59" s="36">
        <f t="shared" si="2"/>
        <v>84</v>
      </c>
      <c r="Z59" s="37"/>
      <c r="AA59" s="37"/>
      <c r="AB59" s="38"/>
      <c r="AC59" s="38"/>
      <c r="AD59" s="39">
        <v>80</v>
      </c>
      <c r="AE59" s="40">
        <f t="shared" si="8"/>
        <v>1091</v>
      </c>
      <c r="AF59" s="47">
        <f t="shared" si="4"/>
        <v>28</v>
      </c>
      <c r="AG59" s="47">
        <f t="shared" si="5"/>
        <v>86</v>
      </c>
      <c r="AH59" s="36">
        <f t="shared" si="6"/>
        <v>70519</v>
      </c>
      <c r="AI59" s="36">
        <f t="shared" si="7"/>
        <v>218107</v>
      </c>
    </row>
    <row r="60" spans="1:35">
      <c r="A60" s="54"/>
      <c r="B60" s="47" t="s">
        <v>56</v>
      </c>
      <c r="C60" s="27" t="s">
        <v>392</v>
      </c>
      <c r="D60" s="44" t="s">
        <v>393</v>
      </c>
      <c r="E60" s="44" t="str">
        <f t="shared" si="3"/>
        <v>7540470151</v>
      </c>
      <c r="F60" s="44" t="s">
        <v>72</v>
      </c>
      <c r="G60" s="47">
        <v>150</v>
      </c>
      <c r="H60" s="33">
        <v>-20</v>
      </c>
      <c r="I60" s="47">
        <v>0</v>
      </c>
      <c r="J60" s="34"/>
      <c r="K60" s="34">
        <v>30</v>
      </c>
      <c r="L60" s="47"/>
      <c r="M60" s="47">
        <f t="shared" si="0"/>
        <v>160</v>
      </c>
      <c r="N60" s="47">
        <v>49</v>
      </c>
      <c r="O60" s="47">
        <v>-20</v>
      </c>
      <c r="P60" s="47"/>
      <c r="Q60" s="47"/>
      <c r="R60" s="47"/>
      <c r="S60" s="47"/>
      <c r="T60" s="47">
        <v>0</v>
      </c>
      <c r="U60" s="47">
        <f t="shared" si="1"/>
        <v>29</v>
      </c>
      <c r="V60" s="47">
        <v>80</v>
      </c>
      <c r="W60" s="35">
        <v>20</v>
      </c>
      <c r="X60" s="35"/>
      <c r="Y60" s="36">
        <f t="shared" si="2"/>
        <v>100</v>
      </c>
      <c r="Z60" s="37"/>
      <c r="AA60" s="37"/>
      <c r="AB60" s="38"/>
      <c r="AC60" s="38"/>
      <c r="AD60" s="39">
        <v>80</v>
      </c>
      <c r="AE60" s="40">
        <f t="shared" si="8"/>
        <v>803</v>
      </c>
      <c r="AF60" s="47">
        <f t="shared" si="4"/>
        <v>49</v>
      </c>
      <c r="AG60" s="47">
        <f t="shared" si="5"/>
        <v>147</v>
      </c>
      <c r="AH60" s="36">
        <f t="shared" si="6"/>
        <v>70519</v>
      </c>
      <c r="AI60" s="36">
        <f t="shared" si="7"/>
        <v>218107</v>
      </c>
    </row>
    <row r="61" spans="1:35">
      <c r="A61" s="54"/>
      <c r="B61" s="47" t="s">
        <v>29</v>
      </c>
      <c r="C61" s="27" t="s">
        <v>394</v>
      </c>
      <c r="D61" s="44" t="s">
        <v>395</v>
      </c>
      <c r="E61" s="44" t="str">
        <f t="shared" si="3"/>
        <v>6470381850</v>
      </c>
      <c r="F61" s="44" t="s">
        <v>49</v>
      </c>
      <c r="G61" s="47">
        <v>326</v>
      </c>
      <c r="H61" s="33">
        <v>30</v>
      </c>
      <c r="I61" s="47">
        <v>60</v>
      </c>
      <c r="J61" s="34"/>
      <c r="K61" s="34">
        <v>30</v>
      </c>
      <c r="L61" s="47"/>
      <c r="M61" s="47">
        <f t="shared" si="0"/>
        <v>446</v>
      </c>
      <c r="N61" s="47">
        <v>90</v>
      </c>
      <c r="O61" s="47">
        <v>20</v>
      </c>
      <c r="P61" s="47"/>
      <c r="Q61" s="47"/>
      <c r="R61" s="47"/>
      <c r="S61" s="47"/>
      <c r="T61" s="47">
        <v>20</v>
      </c>
      <c r="U61" s="47">
        <f t="shared" si="1"/>
        <v>130</v>
      </c>
      <c r="V61" s="47">
        <v>80</v>
      </c>
      <c r="W61" s="35">
        <v>20</v>
      </c>
      <c r="X61" s="35"/>
      <c r="Y61" s="36">
        <f t="shared" si="2"/>
        <v>100</v>
      </c>
      <c r="Z61" s="37"/>
      <c r="AA61" s="37"/>
      <c r="AB61" s="38"/>
      <c r="AC61" s="38"/>
      <c r="AD61" s="39">
        <v>60</v>
      </c>
      <c r="AE61" s="40">
        <f t="shared" si="8"/>
        <v>1170</v>
      </c>
      <c r="AF61" s="47">
        <f t="shared" si="4"/>
        <v>19</v>
      </c>
      <c r="AG61" s="47">
        <f t="shared" si="5"/>
        <v>60</v>
      </c>
      <c r="AH61" s="36">
        <f t="shared" si="6"/>
        <v>70519</v>
      </c>
      <c r="AI61" s="36">
        <f t="shared" si="7"/>
        <v>218107</v>
      </c>
    </row>
    <row r="62" spans="1:35">
      <c r="A62" s="54"/>
      <c r="B62" s="47" t="s">
        <v>3</v>
      </c>
      <c r="C62" s="27" t="s">
        <v>396</v>
      </c>
      <c r="D62" s="44" t="s">
        <v>397</v>
      </c>
      <c r="E62" s="44" t="str">
        <f t="shared" si="3"/>
        <v>9324070250</v>
      </c>
      <c r="F62" s="44" t="s">
        <v>24</v>
      </c>
      <c r="G62" s="47">
        <v>130</v>
      </c>
      <c r="H62" s="33">
        <v>-30</v>
      </c>
      <c r="I62" s="47">
        <v>0</v>
      </c>
      <c r="J62" s="34"/>
      <c r="K62" s="34">
        <v>30</v>
      </c>
      <c r="L62" s="47"/>
      <c r="M62" s="47">
        <f t="shared" si="0"/>
        <v>130</v>
      </c>
      <c r="N62" s="47">
        <v>36</v>
      </c>
      <c r="O62" s="47">
        <v>0</v>
      </c>
      <c r="P62" s="47"/>
      <c r="Q62" s="47"/>
      <c r="R62" s="47"/>
      <c r="S62" s="47"/>
      <c r="T62" s="47">
        <v>20</v>
      </c>
      <c r="U62" s="47">
        <f t="shared" si="1"/>
        <v>56</v>
      </c>
      <c r="V62" s="47">
        <v>47</v>
      </c>
      <c r="W62" s="35">
        <v>5</v>
      </c>
      <c r="X62" s="35"/>
      <c r="Y62" s="36">
        <f t="shared" si="2"/>
        <v>52</v>
      </c>
      <c r="Z62" s="37"/>
      <c r="AA62" s="37"/>
      <c r="AB62" s="38"/>
      <c r="AC62" s="38"/>
      <c r="AD62" s="39">
        <v>50</v>
      </c>
      <c r="AE62" s="40">
        <f t="shared" si="8"/>
        <v>722</v>
      </c>
      <c r="AF62" s="47">
        <f t="shared" si="4"/>
        <v>55</v>
      </c>
      <c r="AG62" s="47">
        <f t="shared" si="5"/>
        <v>164</v>
      </c>
      <c r="AH62" s="36">
        <f t="shared" si="6"/>
        <v>70519</v>
      </c>
      <c r="AI62" s="36">
        <f t="shared" si="7"/>
        <v>218107</v>
      </c>
    </row>
    <row r="63" spans="1:35">
      <c r="A63" s="54"/>
      <c r="B63" s="47" t="s">
        <v>3</v>
      </c>
      <c r="C63" s="27" t="s">
        <v>398</v>
      </c>
      <c r="D63" s="44" t="s">
        <v>399</v>
      </c>
      <c r="E63" s="44" t="str">
        <f t="shared" si="3"/>
        <v>5978410441</v>
      </c>
      <c r="F63" s="44" t="s">
        <v>25</v>
      </c>
      <c r="G63" s="47">
        <v>118</v>
      </c>
      <c r="H63" s="33">
        <v>-10</v>
      </c>
      <c r="I63" s="47">
        <v>0</v>
      </c>
      <c r="J63" s="34"/>
      <c r="K63" s="34">
        <v>30</v>
      </c>
      <c r="L63" s="47">
        <v>40</v>
      </c>
      <c r="M63" s="47">
        <f t="shared" si="0"/>
        <v>178</v>
      </c>
      <c r="N63" s="47">
        <v>81</v>
      </c>
      <c r="O63" s="47">
        <v>20</v>
      </c>
      <c r="P63" s="47">
        <v>0</v>
      </c>
      <c r="Q63" s="47"/>
      <c r="R63" s="47"/>
      <c r="S63" s="47"/>
      <c r="T63" s="47">
        <v>20</v>
      </c>
      <c r="U63" s="47">
        <f t="shared" si="1"/>
        <v>121</v>
      </c>
      <c r="V63" s="47">
        <v>69</v>
      </c>
      <c r="W63" s="35">
        <v>15</v>
      </c>
      <c r="X63" s="35"/>
      <c r="Y63" s="36">
        <f t="shared" si="2"/>
        <v>84</v>
      </c>
      <c r="Z63" s="37"/>
      <c r="AA63" s="37"/>
      <c r="AB63" s="38"/>
      <c r="AC63" s="38"/>
      <c r="AD63" s="39">
        <v>60</v>
      </c>
      <c r="AE63" s="40">
        <f t="shared" si="8"/>
        <v>877</v>
      </c>
      <c r="AF63" s="47">
        <f t="shared" si="4"/>
        <v>42</v>
      </c>
      <c r="AG63" s="47">
        <f t="shared" si="5"/>
        <v>130</v>
      </c>
      <c r="AH63" s="36">
        <f t="shared" si="6"/>
        <v>70519</v>
      </c>
      <c r="AI63" s="36">
        <f t="shared" si="7"/>
        <v>218107</v>
      </c>
    </row>
    <row r="64" spans="1:35">
      <c r="A64" s="54"/>
      <c r="B64" s="47" t="s">
        <v>29</v>
      </c>
      <c r="C64" s="27" t="s">
        <v>400</v>
      </c>
      <c r="D64" s="44" t="s">
        <v>401</v>
      </c>
      <c r="E64" s="44" t="str">
        <f t="shared" si="3"/>
        <v>9125700250</v>
      </c>
      <c r="F64" s="44" t="s">
        <v>50</v>
      </c>
      <c r="G64" s="47">
        <v>322</v>
      </c>
      <c r="H64" s="33">
        <v>30</v>
      </c>
      <c r="I64" s="47">
        <v>80</v>
      </c>
      <c r="J64" s="34"/>
      <c r="K64" s="34">
        <v>30</v>
      </c>
      <c r="L64" s="47">
        <v>100</v>
      </c>
      <c r="M64" s="47">
        <f t="shared" si="0"/>
        <v>562</v>
      </c>
      <c r="N64" s="47">
        <v>50</v>
      </c>
      <c r="O64" s="47">
        <v>20</v>
      </c>
      <c r="P64" s="47"/>
      <c r="Q64" s="47"/>
      <c r="R64" s="47"/>
      <c r="S64" s="47"/>
      <c r="T64" s="47">
        <v>20</v>
      </c>
      <c r="U64" s="47">
        <f t="shared" si="1"/>
        <v>90</v>
      </c>
      <c r="V64" s="47">
        <v>69</v>
      </c>
      <c r="W64" s="35">
        <v>15</v>
      </c>
      <c r="X64" s="35"/>
      <c r="Y64" s="36">
        <f t="shared" si="2"/>
        <v>84</v>
      </c>
      <c r="Z64" s="37"/>
      <c r="AA64" s="37"/>
      <c r="AB64" s="38"/>
      <c r="AC64" s="38"/>
      <c r="AD64" s="39">
        <v>80</v>
      </c>
      <c r="AE64" s="40">
        <f t="shared" si="8"/>
        <v>1250</v>
      </c>
      <c r="AF64" s="47">
        <f t="shared" si="4"/>
        <v>16</v>
      </c>
      <c r="AG64" s="47">
        <f t="shared" si="5"/>
        <v>44</v>
      </c>
      <c r="AH64" s="36">
        <f t="shared" si="6"/>
        <v>70519</v>
      </c>
      <c r="AI64" s="36">
        <f t="shared" si="7"/>
        <v>218107</v>
      </c>
    </row>
    <row r="65" spans="1:35">
      <c r="A65" s="54"/>
      <c r="B65" s="47" t="s">
        <v>56</v>
      </c>
      <c r="C65" s="27" t="s">
        <v>402</v>
      </c>
      <c r="D65" s="44" t="s">
        <v>403</v>
      </c>
      <c r="E65" s="44" t="str">
        <f t="shared" si="3"/>
        <v>5719800441</v>
      </c>
      <c r="F65" s="44" t="s">
        <v>73</v>
      </c>
      <c r="G65" s="47">
        <v>314</v>
      </c>
      <c r="H65" s="33">
        <v>0</v>
      </c>
      <c r="I65" s="47">
        <v>40</v>
      </c>
      <c r="J65" s="34"/>
      <c r="K65" s="34">
        <v>30</v>
      </c>
      <c r="L65" s="47"/>
      <c r="M65" s="47">
        <f t="shared" si="0"/>
        <v>384</v>
      </c>
      <c r="N65" s="47">
        <v>89</v>
      </c>
      <c r="O65" s="47">
        <v>20</v>
      </c>
      <c r="P65" s="47"/>
      <c r="Q65" s="47"/>
      <c r="R65" s="47"/>
      <c r="S65" s="47"/>
      <c r="T65" s="47">
        <v>20</v>
      </c>
      <c r="U65" s="47">
        <f t="shared" si="1"/>
        <v>129</v>
      </c>
      <c r="V65" s="47">
        <v>69</v>
      </c>
      <c r="W65" s="35">
        <v>15</v>
      </c>
      <c r="X65" s="35"/>
      <c r="Y65" s="36">
        <f t="shared" si="2"/>
        <v>84</v>
      </c>
      <c r="Z65" s="37"/>
      <c r="AA65" s="37"/>
      <c r="AB65" s="38"/>
      <c r="AC65" s="38"/>
      <c r="AD65" s="39">
        <v>80</v>
      </c>
      <c r="AE65" s="40">
        <f t="shared" si="8"/>
        <v>1111</v>
      </c>
      <c r="AF65" s="47">
        <f t="shared" si="4"/>
        <v>24</v>
      </c>
      <c r="AG65" s="47">
        <f t="shared" si="5"/>
        <v>73</v>
      </c>
      <c r="AH65" s="36">
        <f t="shared" si="6"/>
        <v>70519</v>
      </c>
      <c r="AI65" s="36">
        <f t="shared" si="7"/>
        <v>218107</v>
      </c>
    </row>
    <row r="66" spans="1:35">
      <c r="A66" s="54"/>
      <c r="B66" s="47" t="s">
        <v>29</v>
      </c>
      <c r="C66" s="27" t="s">
        <v>404</v>
      </c>
      <c r="D66" s="44" t="s">
        <v>405</v>
      </c>
      <c r="E66" s="44" t="str">
        <f t="shared" si="3"/>
        <v>1646040201</v>
      </c>
      <c r="F66" s="44" t="s">
        <v>51</v>
      </c>
      <c r="G66" s="47">
        <v>184</v>
      </c>
      <c r="H66" s="33">
        <v>-10</v>
      </c>
      <c r="I66" s="47">
        <v>0</v>
      </c>
      <c r="J66" s="34"/>
      <c r="K66" s="34">
        <v>30</v>
      </c>
      <c r="L66" s="47"/>
      <c r="M66" s="47">
        <f t="shared" si="0"/>
        <v>204</v>
      </c>
      <c r="N66" s="47">
        <v>70</v>
      </c>
      <c r="O66" s="47">
        <v>20</v>
      </c>
      <c r="P66" s="47"/>
      <c r="Q66" s="47"/>
      <c r="R66" s="47"/>
      <c r="S66" s="47"/>
      <c r="T66" s="47">
        <v>20</v>
      </c>
      <c r="U66" s="47">
        <f t="shared" si="1"/>
        <v>110</v>
      </c>
      <c r="V66" s="47">
        <v>114</v>
      </c>
      <c r="W66" s="35">
        <v>15</v>
      </c>
      <c r="X66" s="35">
        <v>15</v>
      </c>
      <c r="Y66" s="36">
        <f t="shared" si="2"/>
        <v>144</v>
      </c>
      <c r="Z66" s="37"/>
      <c r="AA66" s="37"/>
      <c r="AB66" s="38"/>
      <c r="AC66" s="38"/>
      <c r="AD66" s="39">
        <v>40</v>
      </c>
      <c r="AE66" s="40">
        <f t="shared" si="8"/>
        <v>932</v>
      </c>
      <c r="AF66" s="47">
        <f t="shared" si="4"/>
        <v>39</v>
      </c>
      <c r="AG66" s="47">
        <f t="shared" si="5"/>
        <v>121</v>
      </c>
      <c r="AH66" s="36">
        <f t="shared" si="6"/>
        <v>70519</v>
      </c>
      <c r="AI66" s="36">
        <f t="shared" si="7"/>
        <v>218107</v>
      </c>
    </row>
    <row r="67" spans="1:35">
      <c r="A67" s="54"/>
      <c r="B67" s="47" t="s">
        <v>3</v>
      </c>
      <c r="C67" s="27" t="s">
        <v>406</v>
      </c>
      <c r="D67" s="44" t="s">
        <v>407</v>
      </c>
      <c r="E67" s="44" t="str">
        <f t="shared" si="3"/>
        <v>6070810441</v>
      </c>
      <c r="F67" s="44" t="s">
        <v>26</v>
      </c>
      <c r="G67" s="47">
        <v>-8</v>
      </c>
      <c r="H67" s="33">
        <v>-30</v>
      </c>
      <c r="I67" s="47">
        <v>0</v>
      </c>
      <c r="J67" s="34"/>
      <c r="K67" s="34">
        <v>30</v>
      </c>
      <c r="L67" s="47"/>
      <c r="M67" s="47">
        <f t="shared" ref="M67:M130" si="9">SUM(G67:L67)</f>
        <v>-8</v>
      </c>
      <c r="N67" s="47">
        <v>37</v>
      </c>
      <c r="O67" s="47">
        <v>20</v>
      </c>
      <c r="P67" s="47"/>
      <c r="Q67" s="47"/>
      <c r="R67" s="47"/>
      <c r="S67" s="47"/>
      <c r="T67" s="47">
        <v>20</v>
      </c>
      <c r="U67" s="47">
        <f t="shared" ref="U67:U130" si="10">SUM(N67:T67)</f>
        <v>77</v>
      </c>
      <c r="V67" s="47">
        <v>58</v>
      </c>
      <c r="W67" s="35">
        <v>10</v>
      </c>
      <c r="X67" s="35"/>
      <c r="Y67" s="36">
        <f t="shared" ref="Y67:Y130" si="11">SUM(V67:X67)</f>
        <v>68</v>
      </c>
      <c r="Z67" s="37"/>
      <c r="AA67" s="37"/>
      <c r="AB67" s="38"/>
      <c r="AC67" s="38"/>
      <c r="AD67" s="39">
        <v>-25</v>
      </c>
      <c r="AE67" s="40">
        <f t="shared" si="8"/>
        <v>546</v>
      </c>
      <c r="AF67" s="47">
        <f t="shared" si="4"/>
        <v>66</v>
      </c>
      <c r="AG67" s="47">
        <f t="shared" si="5"/>
        <v>201</v>
      </c>
      <c r="AH67" s="36">
        <f t="shared" si="6"/>
        <v>70519</v>
      </c>
      <c r="AI67" s="36">
        <f t="shared" si="7"/>
        <v>218107</v>
      </c>
    </row>
    <row r="68" spans="1:35">
      <c r="A68" s="54"/>
      <c r="B68" s="47" t="s">
        <v>29</v>
      </c>
      <c r="C68" s="27" t="s">
        <v>408</v>
      </c>
      <c r="D68" s="44" t="s">
        <v>409</v>
      </c>
      <c r="E68" s="44" t="str">
        <f t="shared" ref="E68:E131" si="12">(D68&amp;LEFT(C68,4))</f>
        <v>3251870201</v>
      </c>
      <c r="F68" s="44" t="s">
        <v>52</v>
      </c>
      <c r="G68" s="47">
        <v>186</v>
      </c>
      <c r="H68" s="33">
        <v>-10</v>
      </c>
      <c r="I68" s="47">
        <v>20</v>
      </c>
      <c r="J68" s="34"/>
      <c r="K68" s="34">
        <v>30</v>
      </c>
      <c r="L68" s="47"/>
      <c r="M68" s="47">
        <f t="shared" si="9"/>
        <v>226</v>
      </c>
      <c r="N68" s="47">
        <v>59</v>
      </c>
      <c r="O68" s="47">
        <v>20</v>
      </c>
      <c r="P68" s="47"/>
      <c r="Q68" s="47"/>
      <c r="R68" s="47"/>
      <c r="S68" s="47"/>
      <c r="T68" s="47">
        <v>20</v>
      </c>
      <c r="U68" s="47">
        <f t="shared" si="10"/>
        <v>99</v>
      </c>
      <c r="V68" s="47">
        <v>80</v>
      </c>
      <c r="W68" s="35">
        <v>20</v>
      </c>
      <c r="X68" s="35"/>
      <c r="Y68" s="36">
        <f t="shared" si="11"/>
        <v>100</v>
      </c>
      <c r="Z68" s="37"/>
      <c r="AA68" s="37"/>
      <c r="AB68" s="38"/>
      <c r="AC68" s="38"/>
      <c r="AD68" s="39">
        <v>55</v>
      </c>
      <c r="AE68" s="40">
        <f t="shared" ref="AE68:AE131" si="13">AD68+Y68+U68+M68+434</f>
        <v>914</v>
      </c>
      <c r="AF68" s="47">
        <f t="shared" ref="AF68:AF74" si="14">RANK(AE68,$AE$3:$AE$74)</f>
        <v>41</v>
      </c>
      <c r="AG68" s="47">
        <f t="shared" ref="AG68:AG131" si="15">RANK(AE68,$AE$3:$AE$231)</f>
        <v>124</v>
      </c>
      <c r="AH68" s="36">
        <f t="shared" ref="AH68:AH131" si="16">SUM($AE$3:$AE$74)</f>
        <v>70519</v>
      </c>
      <c r="AI68" s="36">
        <f t="shared" ref="AI68:AI131" si="17">SUM($AE$3:$AE$231)</f>
        <v>218107</v>
      </c>
    </row>
    <row r="69" spans="1:35">
      <c r="A69" s="54"/>
      <c r="B69" s="47" t="s">
        <v>56</v>
      </c>
      <c r="C69" s="27" t="s">
        <v>410</v>
      </c>
      <c r="D69" s="44" t="s">
        <v>411</v>
      </c>
      <c r="E69" s="44" t="str">
        <f t="shared" si="12"/>
        <v>5623960441</v>
      </c>
      <c r="F69" s="44" t="s">
        <v>74</v>
      </c>
      <c r="G69" s="47">
        <v>566</v>
      </c>
      <c r="H69" s="33">
        <v>30</v>
      </c>
      <c r="I69" s="47">
        <v>80</v>
      </c>
      <c r="J69" s="34"/>
      <c r="K69" s="34">
        <v>30</v>
      </c>
      <c r="L69" s="47"/>
      <c r="M69" s="47">
        <f t="shared" si="9"/>
        <v>706</v>
      </c>
      <c r="N69" s="47">
        <v>279</v>
      </c>
      <c r="O69" s="47">
        <v>0</v>
      </c>
      <c r="P69" s="47">
        <v>10</v>
      </c>
      <c r="Q69" s="47"/>
      <c r="R69" s="47"/>
      <c r="S69" s="47"/>
      <c r="T69" s="47">
        <v>20</v>
      </c>
      <c r="U69" s="47">
        <f t="shared" si="10"/>
        <v>309</v>
      </c>
      <c r="V69" s="47">
        <v>80</v>
      </c>
      <c r="W69" s="35">
        <v>20</v>
      </c>
      <c r="X69" s="35"/>
      <c r="Y69" s="36">
        <f t="shared" si="11"/>
        <v>100</v>
      </c>
      <c r="Z69" s="37"/>
      <c r="AA69" s="37"/>
      <c r="AB69" s="38"/>
      <c r="AC69" s="38"/>
      <c r="AD69" s="39">
        <v>75</v>
      </c>
      <c r="AE69" s="40">
        <f t="shared" si="13"/>
        <v>1624</v>
      </c>
      <c r="AF69" s="47">
        <f t="shared" si="14"/>
        <v>3</v>
      </c>
      <c r="AG69" s="47">
        <f t="shared" si="15"/>
        <v>6</v>
      </c>
      <c r="AH69" s="36">
        <f t="shared" si="16"/>
        <v>70519</v>
      </c>
      <c r="AI69" s="36">
        <f t="shared" si="17"/>
        <v>218107</v>
      </c>
    </row>
    <row r="70" spans="1:35">
      <c r="A70" s="54"/>
      <c r="B70" s="47" t="s">
        <v>29</v>
      </c>
      <c r="C70" s="27" t="s">
        <v>412</v>
      </c>
      <c r="D70" s="44" t="s">
        <v>413</v>
      </c>
      <c r="E70" s="44" t="str">
        <f t="shared" si="12"/>
        <v>6340520441</v>
      </c>
      <c r="F70" s="44" t="s">
        <v>54</v>
      </c>
      <c r="G70" s="47">
        <v>62</v>
      </c>
      <c r="H70" s="33">
        <v>-30</v>
      </c>
      <c r="I70" s="47">
        <v>0</v>
      </c>
      <c r="J70" s="34"/>
      <c r="K70" s="34">
        <v>30</v>
      </c>
      <c r="L70" s="47"/>
      <c r="M70" s="47">
        <f t="shared" si="9"/>
        <v>62</v>
      </c>
      <c r="N70" s="47">
        <v>57</v>
      </c>
      <c r="O70" s="47">
        <v>-20</v>
      </c>
      <c r="P70" s="47"/>
      <c r="Q70" s="47"/>
      <c r="R70" s="47"/>
      <c r="S70" s="47"/>
      <c r="T70" s="47">
        <v>0</v>
      </c>
      <c r="U70" s="47">
        <f t="shared" si="10"/>
        <v>37</v>
      </c>
      <c r="V70" s="47">
        <v>69</v>
      </c>
      <c r="W70" s="35">
        <v>15</v>
      </c>
      <c r="X70" s="35"/>
      <c r="Y70" s="36">
        <f t="shared" si="11"/>
        <v>84</v>
      </c>
      <c r="Z70" s="37"/>
      <c r="AA70" s="37"/>
      <c r="AB70" s="38"/>
      <c r="AC70" s="38"/>
      <c r="AD70" s="39">
        <v>40</v>
      </c>
      <c r="AE70" s="40">
        <f t="shared" si="13"/>
        <v>657</v>
      </c>
      <c r="AF70" s="47">
        <f t="shared" si="14"/>
        <v>61</v>
      </c>
      <c r="AG70" s="47">
        <f t="shared" si="15"/>
        <v>183</v>
      </c>
      <c r="AH70" s="36">
        <f t="shared" si="16"/>
        <v>70519</v>
      </c>
      <c r="AI70" s="36">
        <f t="shared" si="17"/>
        <v>218107</v>
      </c>
    </row>
    <row r="71" spans="1:35">
      <c r="A71" s="54"/>
      <c r="B71" s="47" t="s">
        <v>3</v>
      </c>
      <c r="C71" s="27" t="s">
        <v>414</v>
      </c>
      <c r="D71" s="44" t="s">
        <v>415</v>
      </c>
      <c r="E71" s="44" t="str">
        <f t="shared" si="12"/>
        <v>8918423060</v>
      </c>
      <c r="F71" s="44" t="s">
        <v>27</v>
      </c>
      <c r="G71" s="47">
        <v>92</v>
      </c>
      <c r="H71" s="33">
        <v>-30</v>
      </c>
      <c r="I71" s="47">
        <v>0</v>
      </c>
      <c r="J71" s="34"/>
      <c r="K71" s="34">
        <v>30</v>
      </c>
      <c r="L71" s="47"/>
      <c r="M71" s="47">
        <f t="shared" si="9"/>
        <v>92</v>
      </c>
      <c r="N71" s="47">
        <v>29</v>
      </c>
      <c r="O71" s="47">
        <v>-10</v>
      </c>
      <c r="P71" s="47"/>
      <c r="Q71" s="47"/>
      <c r="R71" s="47"/>
      <c r="S71" s="47"/>
      <c r="T71" s="47">
        <v>20</v>
      </c>
      <c r="U71" s="47">
        <f t="shared" si="10"/>
        <v>39</v>
      </c>
      <c r="V71" s="47">
        <v>47</v>
      </c>
      <c r="W71" s="35">
        <v>5</v>
      </c>
      <c r="X71" s="35"/>
      <c r="Y71" s="36">
        <f t="shared" si="11"/>
        <v>52</v>
      </c>
      <c r="Z71" s="37"/>
      <c r="AA71" s="37"/>
      <c r="AB71" s="38"/>
      <c r="AC71" s="38"/>
      <c r="AD71" s="39">
        <v>45</v>
      </c>
      <c r="AE71" s="40">
        <f t="shared" si="13"/>
        <v>662</v>
      </c>
      <c r="AF71" s="47">
        <f t="shared" si="14"/>
        <v>60</v>
      </c>
      <c r="AG71" s="47">
        <f t="shared" si="15"/>
        <v>181</v>
      </c>
      <c r="AH71" s="36">
        <f t="shared" si="16"/>
        <v>70519</v>
      </c>
      <c r="AI71" s="36">
        <f t="shared" si="17"/>
        <v>218107</v>
      </c>
    </row>
    <row r="72" spans="1:35">
      <c r="A72" s="54"/>
      <c r="B72" s="47" t="s">
        <v>29</v>
      </c>
      <c r="C72" s="27" t="s">
        <v>416</v>
      </c>
      <c r="D72" s="44" t="s">
        <v>417</v>
      </c>
      <c r="E72" s="44" t="str">
        <f t="shared" si="12"/>
        <v>1415410026</v>
      </c>
      <c r="F72" s="44" t="s">
        <v>53</v>
      </c>
      <c r="G72" s="47">
        <v>414</v>
      </c>
      <c r="H72" s="33">
        <v>30</v>
      </c>
      <c r="I72" s="47">
        <v>70</v>
      </c>
      <c r="J72" s="34"/>
      <c r="K72" s="34">
        <v>30</v>
      </c>
      <c r="L72" s="47"/>
      <c r="M72" s="47">
        <f t="shared" si="9"/>
        <v>544</v>
      </c>
      <c r="N72" s="47">
        <v>110</v>
      </c>
      <c r="O72" s="47">
        <v>20</v>
      </c>
      <c r="P72" s="47"/>
      <c r="Q72" s="47"/>
      <c r="R72" s="47"/>
      <c r="S72" s="47"/>
      <c r="T72" s="47">
        <v>20</v>
      </c>
      <c r="U72" s="47">
        <f t="shared" si="10"/>
        <v>150</v>
      </c>
      <c r="V72" s="47">
        <v>80</v>
      </c>
      <c r="W72" s="35">
        <v>20</v>
      </c>
      <c r="X72" s="35"/>
      <c r="Y72" s="36">
        <f t="shared" si="11"/>
        <v>100</v>
      </c>
      <c r="Z72" s="37"/>
      <c r="AA72" s="37"/>
      <c r="AB72" s="38"/>
      <c r="AC72" s="38"/>
      <c r="AD72" s="39">
        <v>80</v>
      </c>
      <c r="AE72" s="40">
        <f t="shared" si="13"/>
        <v>1308</v>
      </c>
      <c r="AF72" s="47">
        <f t="shared" si="14"/>
        <v>11</v>
      </c>
      <c r="AG72" s="47">
        <f t="shared" si="15"/>
        <v>34</v>
      </c>
      <c r="AH72" s="36">
        <f t="shared" si="16"/>
        <v>70519</v>
      </c>
      <c r="AI72" s="36">
        <f t="shared" si="17"/>
        <v>218107</v>
      </c>
    </row>
    <row r="73" spans="1:35">
      <c r="A73" s="54"/>
      <c r="B73" s="47" t="s">
        <v>56</v>
      </c>
      <c r="C73" s="27" t="s">
        <v>418</v>
      </c>
      <c r="D73" s="44" t="s">
        <v>419</v>
      </c>
      <c r="E73" s="44" t="str">
        <f t="shared" si="12"/>
        <v>9010480250</v>
      </c>
      <c r="F73" s="44" t="s">
        <v>75</v>
      </c>
      <c r="G73" s="47">
        <v>324</v>
      </c>
      <c r="H73" s="33">
        <v>30</v>
      </c>
      <c r="I73" s="47">
        <v>40</v>
      </c>
      <c r="J73" s="34"/>
      <c r="K73" s="34">
        <v>30</v>
      </c>
      <c r="L73" s="47"/>
      <c r="M73" s="47">
        <f t="shared" si="9"/>
        <v>424</v>
      </c>
      <c r="N73" s="47">
        <v>39</v>
      </c>
      <c r="O73" s="47">
        <v>10</v>
      </c>
      <c r="P73" s="47"/>
      <c r="Q73" s="47"/>
      <c r="R73" s="47"/>
      <c r="S73" s="47"/>
      <c r="T73" s="47">
        <v>0</v>
      </c>
      <c r="U73" s="47">
        <f t="shared" si="10"/>
        <v>49</v>
      </c>
      <c r="V73" s="47">
        <v>80</v>
      </c>
      <c r="W73" s="35">
        <v>20</v>
      </c>
      <c r="X73" s="35"/>
      <c r="Y73" s="36">
        <f t="shared" si="11"/>
        <v>100</v>
      </c>
      <c r="Z73" s="37"/>
      <c r="AA73" s="37"/>
      <c r="AB73" s="38"/>
      <c r="AC73" s="38"/>
      <c r="AD73" s="39">
        <v>80</v>
      </c>
      <c r="AE73" s="40">
        <f t="shared" si="13"/>
        <v>1087</v>
      </c>
      <c r="AF73" s="47">
        <f t="shared" si="14"/>
        <v>29</v>
      </c>
      <c r="AG73" s="47">
        <f t="shared" si="15"/>
        <v>88</v>
      </c>
      <c r="AH73" s="36">
        <f t="shared" si="16"/>
        <v>70519</v>
      </c>
      <c r="AI73" s="36">
        <f t="shared" si="17"/>
        <v>218107</v>
      </c>
    </row>
    <row r="74" spans="1:35">
      <c r="A74" s="54"/>
      <c r="B74" s="47" t="s">
        <v>56</v>
      </c>
      <c r="C74" s="27" t="s">
        <v>420</v>
      </c>
      <c r="D74" s="44" t="s">
        <v>421</v>
      </c>
      <c r="E74" s="44" t="str">
        <f t="shared" si="12"/>
        <v>5801490441</v>
      </c>
      <c r="F74" s="44" t="s">
        <v>76</v>
      </c>
      <c r="G74" s="47">
        <v>166</v>
      </c>
      <c r="H74" s="33">
        <v>30</v>
      </c>
      <c r="I74" s="47">
        <v>30</v>
      </c>
      <c r="J74" s="34"/>
      <c r="K74" s="34">
        <v>30</v>
      </c>
      <c r="L74" s="47">
        <v>40</v>
      </c>
      <c r="M74" s="47">
        <f t="shared" si="9"/>
        <v>296</v>
      </c>
      <c r="N74" s="47">
        <v>108</v>
      </c>
      <c r="O74" s="47">
        <v>20</v>
      </c>
      <c r="P74" s="47"/>
      <c r="Q74" s="47"/>
      <c r="R74" s="47"/>
      <c r="S74" s="47"/>
      <c r="T74" s="47">
        <v>20</v>
      </c>
      <c r="U74" s="47">
        <f t="shared" si="10"/>
        <v>148</v>
      </c>
      <c r="V74" s="47">
        <v>69</v>
      </c>
      <c r="W74" s="35">
        <v>15</v>
      </c>
      <c r="X74" s="35"/>
      <c r="Y74" s="36">
        <f t="shared" si="11"/>
        <v>84</v>
      </c>
      <c r="Z74" s="37"/>
      <c r="AA74" s="37"/>
      <c r="AB74" s="38"/>
      <c r="AC74" s="38"/>
      <c r="AD74" s="39">
        <v>50</v>
      </c>
      <c r="AE74" s="40">
        <f t="shared" si="13"/>
        <v>1012</v>
      </c>
      <c r="AF74" s="47">
        <f t="shared" si="14"/>
        <v>34</v>
      </c>
      <c r="AG74" s="47">
        <f t="shared" si="15"/>
        <v>107</v>
      </c>
      <c r="AH74" s="36">
        <f t="shared" si="16"/>
        <v>70519</v>
      </c>
      <c r="AI74" s="36">
        <f t="shared" si="17"/>
        <v>218107</v>
      </c>
    </row>
    <row r="75" spans="1:35" ht="19.5">
      <c r="A75" s="55" t="s">
        <v>242</v>
      </c>
      <c r="B75" s="47" t="s">
        <v>133</v>
      </c>
      <c r="C75" s="27" t="s">
        <v>422</v>
      </c>
      <c r="D75" s="44" t="s">
        <v>423</v>
      </c>
      <c r="E75" s="44" t="str">
        <f t="shared" si="12"/>
        <v>8941530200</v>
      </c>
      <c r="F75" s="44" t="s">
        <v>132</v>
      </c>
      <c r="G75" s="47">
        <v>274</v>
      </c>
      <c r="H75" s="33">
        <v>20</v>
      </c>
      <c r="I75" s="47">
        <v>50</v>
      </c>
      <c r="J75" s="34"/>
      <c r="K75" s="34">
        <v>22</v>
      </c>
      <c r="L75" s="34"/>
      <c r="M75" s="47">
        <f t="shared" si="9"/>
        <v>366</v>
      </c>
      <c r="N75" s="47">
        <v>109</v>
      </c>
      <c r="O75" s="47">
        <v>20</v>
      </c>
      <c r="P75" s="47"/>
      <c r="Q75" s="47"/>
      <c r="R75" s="47"/>
      <c r="S75" s="47"/>
      <c r="T75" s="47">
        <v>20</v>
      </c>
      <c r="U75" s="47">
        <f t="shared" si="10"/>
        <v>149</v>
      </c>
      <c r="V75" s="47">
        <v>69</v>
      </c>
      <c r="W75" s="35">
        <v>15</v>
      </c>
      <c r="X75" s="41"/>
      <c r="Y75" s="36">
        <f t="shared" si="11"/>
        <v>84</v>
      </c>
      <c r="Z75" s="37"/>
      <c r="AA75" s="37"/>
      <c r="AB75" s="38"/>
      <c r="AC75" s="38"/>
      <c r="AD75" s="39">
        <v>80</v>
      </c>
      <c r="AE75" s="40">
        <f t="shared" si="13"/>
        <v>1113</v>
      </c>
      <c r="AF75" s="47">
        <f>RANK(AE75,$AE$75:$AE$154)</f>
        <v>29</v>
      </c>
      <c r="AG75" s="47">
        <f t="shared" si="15"/>
        <v>70</v>
      </c>
      <c r="AH75" s="103">
        <f>SUM($AE$75:$AE$154)</f>
        <v>80003</v>
      </c>
      <c r="AI75" s="36">
        <f t="shared" si="17"/>
        <v>218107</v>
      </c>
    </row>
    <row r="76" spans="1:35" ht="19.5">
      <c r="A76" s="55"/>
      <c r="B76" s="47" t="s">
        <v>133</v>
      </c>
      <c r="C76" s="27" t="s">
        <v>424</v>
      </c>
      <c r="D76" s="44" t="s">
        <v>425</v>
      </c>
      <c r="E76" s="44" t="str">
        <f t="shared" si="12"/>
        <v>4568040441</v>
      </c>
      <c r="F76" s="44" t="s">
        <v>134</v>
      </c>
      <c r="G76" s="47">
        <v>333</v>
      </c>
      <c r="H76" s="33">
        <v>-10</v>
      </c>
      <c r="I76" s="47">
        <v>50</v>
      </c>
      <c r="J76" s="34"/>
      <c r="K76" s="34">
        <v>11</v>
      </c>
      <c r="L76" s="34"/>
      <c r="M76" s="47">
        <f t="shared" si="9"/>
        <v>384</v>
      </c>
      <c r="N76" s="47">
        <v>158</v>
      </c>
      <c r="O76" s="47">
        <v>20</v>
      </c>
      <c r="P76" s="47"/>
      <c r="Q76" s="47"/>
      <c r="R76" s="47"/>
      <c r="S76" s="47"/>
      <c r="T76" s="47">
        <v>20</v>
      </c>
      <c r="U76" s="47">
        <f t="shared" si="10"/>
        <v>198</v>
      </c>
      <c r="V76" s="47">
        <v>60</v>
      </c>
      <c r="W76" s="35">
        <v>20</v>
      </c>
      <c r="X76" s="41"/>
      <c r="Y76" s="36">
        <f t="shared" si="11"/>
        <v>80</v>
      </c>
      <c r="Z76" s="37"/>
      <c r="AA76" s="37"/>
      <c r="AB76" s="38"/>
      <c r="AC76" s="38"/>
      <c r="AD76" s="39">
        <v>80</v>
      </c>
      <c r="AE76" s="40">
        <f t="shared" si="13"/>
        <v>1176</v>
      </c>
      <c r="AF76" s="47">
        <f t="shared" ref="AF76:AF139" si="18">RANK(AE76,$AE$75:$AE$154)</f>
        <v>25</v>
      </c>
      <c r="AG76" s="47">
        <f t="shared" si="15"/>
        <v>58</v>
      </c>
      <c r="AH76" s="103">
        <f t="shared" ref="AH76:AH139" si="19">SUM($AE$75:$AE$154)</f>
        <v>80003</v>
      </c>
      <c r="AI76" s="36">
        <f t="shared" si="17"/>
        <v>218107</v>
      </c>
    </row>
    <row r="77" spans="1:35" ht="19.5">
      <c r="A77" s="55"/>
      <c r="B77" s="47" t="s">
        <v>133</v>
      </c>
      <c r="C77" s="27" t="s">
        <v>426</v>
      </c>
      <c r="D77" s="44" t="s">
        <v>427</v>
      </c>
      <c r="E77" s="44" t="str">
        <f t="shared" si="12"/>
        <v>5566870151</v>
      </c>
      <c r="F77" s="44" t="s">
        <v>135</v>
      </c>
      <c r="G77" s="47">
        <v>212</v>
      </c>
      <c r="H77" s="33">
        <v>-30</v>
      </c>
      <c r="I77" s="47">
        <v>40</v>
      </c>
      <c r="J77" s="34"/>
      <c r="K77" s="34">
        <v>6</v>
      </c>
      <c r="L77" s="34"/>
      <c r="M77" s="47">
        <f t="shared" si="9"/>
        <v>228</v>
      </c>
      <c r="N77" s="47">
        <v>105</v>
      </c>
      <c r="O77" s="47">
        <v>20</v>
      </c>
      <c r="P77" s="47">
        <v>0</v>
      </c>
      <c r="Q77" s="47"/>
      <c r="R77" s="47"/>
      <c r="S77" s="47"/>
      <c r="T77" s="47">
        <v>20</v>
      </c>
      <c r="U77" s="47">
        <f t="shared" si="10"/>
        <v>145</v>
      </c>
      <c r="V77" s="47">
        <v>80</v>
      </c>
      <c r="W77" s="35">
        <v>20</v>
      </c>
      <c r="X77" s="41"/>
      <c r="Y77" s="36">
        <f t="shared" si="11"/>
        <v>100</v>
      </c>
      <c r="Z77" s="37"/>
      <c r="AA77" s="37"/>
      <c r="AB77" s="38"/>
      <c r="AC77" s="38"/>
      <c r="AD77" s="39">
        <v>75</v>
      </c>
      <c r="AE77" s="40">
        <f t="shared" si="13"/>
        <v>982</v>
      </c>
      <c r="AF77" s="47">
        <f t="shared" si="18"/>
        <v>46</v>
      </c>
      <c r="AG77" s="47">
        <f t="shared" si="15"/>
        <v>115</v>
      </c>
      <c r="AH77" s="103">
        <f t="shared" si="19"/>
        <v>80003</v>
      </c>
      <c r="AI77" s="36">
        <f t="shared" si="17"/>
        <v>218107</v>
      </c>
    </row>
    <row r="78" spans="1:35" ht="19.5">
      <c r="A78" s="55"/>
      <c r="B78" s="47" t="s">
        <v>106</v>
      </c>
      <c r="C78" s="27" t="s">
        <v>428</v>
      </c>
      <c r="D78" s="44" t="s">
        <v>429</v>
      </c>
      <c r="E78" s="44" t="str">
        <f t="shared" si="12"/>
        <v>4950870441</v>
      </c>
      <c r="F78" s="44" t="s">
        <v>107</v>
      </c>
      <c r="G78" s="47">
        <v>449</v>
      </c>
      <c r="H78" s="33">
        <v>10</v>
      </c>
      <c r="I78" s="47">
        <v>80</v>
      </c>
      <c r="J78" s="34"/>
      <c r="K78" s="34">
        <v>5</v>
      </c>
      <c r="L78" s="34"/>
      <c r="M78" s="47">
        <f t="shared" si="9"/>
        <v>544</v>
      </c>
      <c r="N78" s="47">
        <v>170</v>
      </c>
      <c r="O78" s="47">
        <v>20</v>
      </c>
      <c r="P78" s="47">
        <v>0</v>
      </c>
      <c r="Q78" s="47"/>
      <c r="R78" s="47"/>
      <c r="S78" s="47"/>
      <c r="T78" s="47">
        <v>20</v>
      </c>
      <c r="U78" s="47">
        <f t="shared" si="10"/>
        <v>210</v>
      </c>
      <c r="V78" s="47">
        <v>80</v>
      </c>
      <c r="W78" s="35">
        <v>20</v>
      </c>
      <c r="X78" s="41"/>
      <c r="Y78" s="36">
        <f t="shared" si="11"/>
        <v>100</v>
      </c>
      <c r="Z78" s="37"/>
      <c r="AA78" s="37"/>
      <c r="AB78" s="38"/>
      <c r="AC78" s="38"/>
      <c r="AD78" s="39">
        <v>80</v>
      </c>
      <c r="AE78" s="40">
        <f t="shared" si="13"/>
        <v>1368</v>
      </c>
      <c r="AF78" s="47">
        <f t="shared" si="18"/>
        <v>13</v>
      </c>
      <c r="AG78" s="47">
        <f t="shared" si="15"/>
        <v>29</v>
      </c>
      <c r="AH78" s="103">
        <f t="shared" si="19"/>
        <v>80003</v>
      </c>
      <c r="AI78" s="36">
        <f t="shared" si="17"/>
        <v>218107</v>
      </c>
    </row>
    <row r="79" spans="1:35" ht="19.5">
      <c r="A79" s="55"/>
      <c r="B79" s="47" t="s">
        <v>78</v>
      </c>
      <c r="C79" s="27" t="s">
        <v>430</v>
      </c>
      <c r="D79" s="44" t="s">
        <v>431</v>
      </c>
      <c r="E79" s="44" t="str">
        <f t="shared" si="12"/>
        <v>5238621441</v>
      </c>
      <c r="F79" s="44" t="s">
        <v>80</v>
      </c>
      <c r="G79" s="47">
        <v>359</v>
      </c>
      <c r="H79" s="33">
        <v>30</v>
      </c>
      <c r="I79" s="47">
        <v>60</v>
      </c>
      <c r="J79" s="34"/>
      <c r="K79" s="34">
        <v>17</v>
      </c>
      <c r="L79" s="34"/>
      <c r="M79" s="47">
        <f t="shared" si="9"/>
        <v>466</v>
      </c>
      <c r="N79" s="47">
        <v>100</v>
      </c>
      <c r="O79" s="47">
        <v>0</v>
      </c>
      <c r="P79" s="47">
        <v>0</v>
      </c>
      <c r="Q79" s="47"/>
      <c r="R79" s="47"/>
      <c r="S79" s="47"/>
      <c r="T79" s="47">
        <v>0</v>
      </c>
      <c r="U79" s="47">
        <f t="shared" si="10"/>
        <v>100</v>
      </c>
      <c r="V79" s="47">
        <v>80</v>
      </c>
      <c r="W79" s="35">
        <v>20</v>
      </c>
      <c r="X79" s="41"/>
      <c r="Y79" s="36">
        <f t="shared" si="11"/>
        <v>100</v>
      </c>
      <c r="Z79" s="37"/>
      <c r="AA79" s="37"/>
      <c r="AB79" s="38"/>
      <c r="AC79" s="38"/>
      <c r="AD79" s="39">
        <v>80</v>
      </c>
      <c r="AE79" s="40">
        <f t="shared" si="13"/>
        <v>1180</v>
      </c>
      <c r="AF79" s="47">
        <f t="shared" si="18"/>
        <v>24</v>
      </c>
      <c r="AG79" s="47">
        <f t="shared" si="15"/>
        <v>57</v>
      </c>
      <c r="AH79" s="103">
        <f t="shared" si="19"/>
        <v>80003</v>
      </c>
      <c r="AI79" s="36">
        <f t="shared" si="17"/>
        <v>218107</v>
      </c>
    </row>
    <row r="80" spans="1:35" ht="19.5">
      <c r="A80" s="55"/>
      <c r="B80" s="47" t="s">
        <v>133</v>
      </c>
      <c r="C80" s="27" t="s">
        <v>432</v>
      </c>
      <c r="D80" s="44" t="s">
        <v>433</v>
      </c>
      <c r="E80" s="44" t="str">
        <f t="shared" si="12"/>
        <v>5444010441</v>
      </c>
      <c r="F80" s="44" t="s">
        <v>136</v>
      </c>
      <c r="G80" s="47">
        <v>320</v>
      </c>
      <c r="H80" s="33">
        <v>10</v>
      </c>
      <c r="I80" s="47">
        <v>60</v>
      </c>
      <c r="J80" s="34"/>
      <c r="K80" s="34">
        <v>24</v>
      </c>
      <c r="L80" s="34"/>
      <c r="M80" s="47">
        <f t="shared" si="9"/>
        <v>414</v>
      </c>
      <c r="N80" s="47">
        <v>69</v>
      </c>
      <c r="O80" s="47">
        <v>20</v>
      </c>
      <c r="P80" s="47"/>
      <c r="Q80" s="47"/>
      <c r="R80" s="47"/>
      <c r="S80" s="47"/>
      <c r="T80" s="47">
        <v>20</v>
      </c>
      <c r="U80" s="47">
        <f t="shared" si="10"/>
        <v>109</v>
      </c>
      <c r="V80" s="47">
        <v>60</v>
      </c>
      <c r="W80" s="35">
        <v>20</v>
      </c>
      <c r="X80" s="41"/>
      <c r="Y80" s="36">
        <f t="shared" si="11"/>
        <v>80</v>
      </c>
      <c r="Z80" s="37"/>
      <c r="AA80" s="37"/>
      <c r="AB80" s="38"/>
      <c r="AC80" s="38"/>
      <c r="AD80" s="39">
        <v>80</v>
      </c>
      <c r="AE80" s="40">
        <f t="shared" si="13"/>
        <v>1117</v>
      </c>
      <c r="AF80" s="47">
        <f t="shared" si="18"/>
        <v>28</v>
      </c>
      <c r="AG80" s="47">
        <f t="shared" si="15"/>
        <v>69</v>
      </c>
      <c r="AH80" s="103">
        <f t="shared" si="19"/>
        <v>80003</v>
      </c>
      <c r="AI80" s="36">
        <f t="shared" si="17"/>
        <v>218107</v>
      </c>
    </row>
    <row r="81" spans="1:35" ht="19.5">
      <c r="A81" s="55"/>
      <c r="B81" s="47" t="s">
        <v>106</v>
      </c>
      <c r="C81" s="27" t="s">
        <v>434</v>
      </c>
      <c r="D81" s="44" t="s">
        <v>435</v>
      </c>
      <c r="E81" s="44" t="str">
        <f t="shared" si="12"/>
        <v>9606400200</v>
      </c>
      <c r="F81" s="44" t="s">
        <v>108</v>
      </c>
      <c r="G81" s="47">
        <v>197</v>
      </c>
      <c r="H81" s="33">
        <v>30</v>
      </c>
      <c r="I81" s="47">
        <v>30</v>
      </c>
      <c r="J81" s="34"/>
      <c r="K81" s="34">
        <v>22</v>
      </c>
      <c r="L81" s="34"/>
      <c r="M81" s="47">
        <f t="shared" si="9"/>
        <v>279</v>
      </c>
      <c r="N81" s="47">
        <v>163</v>
      </c>
      <c r="O81" s="47">
        <v>20</v>
      </c>
      <c r="P81" s="47">
        <v>15</v>
      </c>
      <c r="Q81" s="47"/>
      <c r="R81" s="47"/>
      <c r="S81" s="47"/>
      <c r="T81" s="47">
        <v>20</v>
      </c>
      <c r="U81" s="47">
        <f t="shared" si="10"/>
        <v>218</v>
      </c>
      <c r="V81" s="47">
        <v>80</v>
      </c>
      <c r="W81" s="35">
        <v>20</v>
      </c>
      <c r="X81" s="41"/>
      <c r="Y81" s="36">
        <f t="shared" si="11"/>
        <v>100</v>
      </c>
      <c r="Z81" s="37"/>
      <c r="AA81" s="37"/>
      <c r="AB81" s="38"/>
      <c r="AC81" s="38"/>
      <c r="AD81" s="39">
        <v>75</v>
      </c>
      <c r="AE81" s="40">
        <f t="shared" si="13"/>
        <v>1106</v>
      </c>
      <c r="AF81" s="47">
        <f t="shared" si="18"/>
        <v>31</v>
      </c>
      <c r="AG81" s="47">
        <f t="shared" si="15"/>
        <v>78</v>
      </c>
      <c r="AH81" s="103">
        <f t="shared" si="19"/>
        <v>80003</v>
      </c>
      <c r="AI81" s="36">
        <f t="shared" si="17"/>
        <v>218107</v>
      </c>
    </row>
    <row r="82" spans="1:35" ht="19.5">
      <c r="A82" s="55"/>
      <c r="B82" s="47" t="s">
        <v>78</v>
      </c>
      <c r="C82" s="27" t="s">
        <v>436</v>
      </c>
      <c r="D82" s="44" t="s">
        <v>437</v>
      </c>
      <c r="E82" s="44" t="str">
        <f t="shared" si="12"/>
        <v>5182490441</v>
      </c>
      <c r="F82" s="44" t="s">
        <v>81</v>
      </c>
      <c r="G82" s="47">
        <v>171</v>
      </c>
      <c r="H82" s="33">
        <v>0</v>
      </c>
      <c r="I82" s="47">
        <v>30</v>
      </c>
      <c r="J82" s="34"/>
      <c r="K82" s="34">
        <v>1</v>
      </c>
      <c r="L82" s="34"/>
      <c r="M82" s="47">
        <f t="shared" si="9"/>
        <v>202</v>
      </c>
      <c r="N82" s="47">
        <v>69</v>
      </c>
      <c r="O82" s="47">
        <v>20</v>
      </c>
      <c r="P82" s="47"/>
      <c r="Q82" s="47"/>
      <c r="R82" s="47"/>
      <c r="S82" s="47"/>
      <c r="T82" s="47">
        <v>0</v>
      </c>
      <c r="U82" s="47">
        <f t="shared" si="10"/>
        <v>89</v>
      </c>
      <c r="V82" s="47">
        <v>69</v>
      </c>
      <c r="W82" s="35">
        <v>15</v>
      </c>
      <c r="X82" s="41"/>
      <c r="Y82" s="36">
        <f t="shared" si="11"/>
        <v>84</v>
      </c>
      <c r="Z82" s="37"/>
      <c r="AA82" s="37"/>
      <c r="AB82" s="38"/>
      <c r="AC82" s="38"/>
      <c r="AD82" s="39">
        <v>65</v>
      </c>
      <c r="AE82" s="40">
        <f t="shared" si="13"/>
        <v>874</v>
      </c>
      <c r="AF82" s="47">
        <f t="shared" si="18"/>
        <v>51</v>
      </c>
      <c r="AG82" s="47">
        <f t="shared" si="15"/>
        <v>132</v>
      </c>
      <c r="AH82" s="103">
        <f t="shared" si="19"/>
        <v>80003</v>
      </c>
      <c r="AI82" s="36">
        <f t="shared" si="17"/>
        <v>218107</v>
      </c>
    </row>
    <row r="83" spans="1:35" ht="19.5">
      <c r="A83" s="55"/>
      <c r="B83" s="47" t="s">
        <v>78</v>
      </c>
      <c r="C83" s="27" t="s">
        <v>438</v>
      </c>
      <c r="D83" s="44" t="s">
        <v>439</v>
      </c>
      <c r="E83" s="44" t="str">
        <f t="shared" si="12"/>
        <v>7583420250</v>
      </c>
      <c r="F83" s="44" t="s">
        <v>82</v>
      </c>
      <c r="G83" s="47">
        <v>285</v>
      </c>
      <c r="H83" s="33">
        <v>-30</v>
      </c>
      <c r="I83" s="47">
        <v>40</v>
      </c>
      <c r="J83" s="34"/>
      <c r="K83" s="34">
        <v>15</v>
      </c>
      <c r="L83" s="34"/>
      <c r="M83" s="47">
        <f t="shared" si="9"/>
        <v>310</v>
      </c>
      <c r="N83" s="47">
        <v>170</v>
      </c>
      <c r="O83" s="47">
        <v>-10</v>
      </c>
      <c r="P83" s="47"/>
      <c r="Q83" s="47">
        <v>100</v>
      </c>
      <c r="R83" s="47"/>
      <c r="S83" s="47"/>
      <c r="T83" s="47">
        <v>20</v>
      </c>
      <c r="U83" s="47">
        <f t="shared" si="10"/>
        <v>280</v>
      </c>
      <c r="V83" s="47">
        <v>74</v>
      </c>
      <c r="W83" s="35">
        <v>17</v>
      </c>
      <c r="X83" s="41"/>
      <c r="Y83" s="36">
        <f t="shared" si="11"/>
        <v>91</v>
      </c>
      <c r="Z83" s="37"/>
      <c r="AA83" s="37"/>
      <c r="AB83" s="38"/>
      <c r="AC83" s="38"/>
      <c r="AD83" s="39">
        <v>80</v>
      </c>
      <c r="AE83" s="40">
        <f t="shared" si="13"/>
        <v>1195</v>
      </c>
      <c r="AF83" s="47">
        <f t="shared" si="18"/>
        <v>22</v>
      </c>
      <c r="AG83" s="47">
        <f t="shared" si="15"/>
        <v>54</v>
      </c>
      <c r="AH83" s="103">
        <f t="shared" si="19"/>
        <v>80003</v>
      </c>
      <c r="AI83" s="36">
        <f t="shared" si="17"/>
        <v>218107</v>
      </c>
    </row>
    <row r="84" spans="1:35" ht="19.5">
      <c r="A84" s="55"/>
      <c r="B84" s="47" t="s">
        <v>133</v>
      </c>
      <c r="C84" s="27" t="s">
        <v>440</v>
      </c>
      <c r="D84" s="44" t="s">
        <v>441</v>
      </c>
      <c r="E84" s="44" t="str">
        <f t="shared" si="12"/>
        <v>5401390441</v>
      </c>
      <c r="F84" s="44" t="s">
        <v>137</v>
      </c>
      <c r="G84" s="47">
        <v>596</v>
      </c>
      <c r="H84" s="33">
        <v>30</v>
      </c>
      <c r="I84" s="47">
        <v>80</v>
      </c>
      <c r="J84" s="34">
        <v>20</v>
      </c>
      <c r="K84" s="34">
        <v>26</v>
      </c>
      <c r="L84" s="34"/>
      <c r="M84" s="47">
        <f t="shared" si="9"/>
        <v>752</v>
      </c>
      <c r="N84" s="47">
        <v>100</v>
      </c>
      <c r="O84" s="47">
        <v>20</v>
      </c>
      <c r="P84" s="47"/>
      <c r="Q84" s="47"/>
      <c r="R84" s="47"/>
      <c r="S84" s="47"/>
      <c r="T84" s="47">
        <v>0</v>
      </c>
      <c r="U84" s="47">
        <f t="shared" si="10"/>
        <v>120</v>
      </c>
      <c r="V84" s="47">
        <v>80</v>
      </c>
      <c r="W84" s="35">
        <v>12</v>
      </c>
      <c r="X84" s="41"/>
      <c r="Y84" s="36">
        <f t="shared" si="11"/>
        <v>92</v>
      </c>
      <c r="Z84" s="37"/>
      <c r="AA84" s="37"/>
      <c r="AB84" s="38"/>
      <c r="AC84" s="38"/>
      <c r="AD84" s="39">
        <v>80</v>
      </c>
      <c r="AE84" s="40">
        <f t="shared" si="13"/>
        <v>1478</v>
      </c>
      <c r="AF84" s="47">
        <f t="shared" si="18"/>
        <v>6</v>
      </c>
      <c r="AG84" s="47">
        <f t="shared" si="15"/>
        <v>16</v>
      </c>
      <c r="AH84" s="103">
        <f t="shared" si="19"/>
        <v>80003</v>
      </c>
      <c r="AI84" s="36">
        <f t="shared" si="17"/>
        <v>218107</v>
      </c>
    </row>
    <row r="85" spans="1:35" ht="19.5">
      <c r="A85" s="55"/>
      <c r="B85" s="47" t="s">
        <v>106</v>
      </c>
      <c r="C85" s="27" t="s">
        <v>442</v>
      </c>
      <c r="D85" s="44" t="s">
        <v>443</v>
      </c>
      <c r="E85" s="44" t="str">
        <f t="shared" si="12"/>
        <v>5514260441</v>
      </c>
      <c r="F85" s="44" t="s">
        <v>109</v>
      </c>
      <c r="G85" s="47">
        <v>79</v>
      </c>
      <c r="H85" s="33">
        <v>30</v>
      </c>
      <c r="I85" s="47">
        <v>20</v>
      </c>
      <c r="J85" s="34"/>
      <c r="K85" s="34">
        <v>6</v>
      </c>
      <c r="L85" s="34"/>
      <c r="M85" s="47">
        <f t="shared" si="9"/>
        <v>135</v>
      </c>
      <c r="N85" s="47">
        <v>119</v>
      </c>
      <c r="O85" s="47">
        <v>20</v>
      </c>
      <c r="P85" s="47"/>
      <c r="Q85" s="47"/>
      <c r="R85" s="47"/>
      <c r="S85" s="47"/>
      <c r="T85" s="47">
        <v>20</v>
      </c>
      <c r="U85" s="47">
        <f t="shared" si="10"/>
        <v>159</v>
      </c>
      <c r="V85" s="47">
        <v>80</v>
      </c>
      <c r="W85" s="35">
        <v>20</v>
      </c>
      <c r="X85" s="41"/>
      <c r="Y85" s="36">
        <f t="shared" si="11"/>
        <v>100</v>
      </c>
      <c r="Z85" s="37"/>
      <c r="AA85" s="37"/>
      <c r="AB85" s="38"/>
      <c r="AC85" s="38"/>
      <c r="AD85" s="39">
        <v>55</v>
      </c>
      <c r="AE85" s="40">
        <f t="shared" si="13"/>
        <v>883</v>
      </c>
      <c r="AF85" s="47">
        <f t="shared" si="18"/>
        <v>50</v>
      </c>
      <c r="AG85" s="47">
        <f t="shared" si="15"/>
        <v>128</v>
      </c>
      <c r="AH85" s="103">
        <f t="shared" si="19"/>
        <v>80003</v>
      </c>
      <c r="AI85" s="36">
        <f t="shared" si="17"/>
        <v>218107</v>
      </c>
    </row>
    <row r="86" spans="1:35" ht="19.5">
      <c r="A86" s="55"/>
      <c r="B86" s="47" t="s">
        <v>106</v>
      </c>
      <c r="C86" s="27" t="s">
        <v>444</v>
      </c>
      <c r="D86" s="44" t="s">
        <v>445</v>
      </c>
      <c r="E86" s="44" t="str">
        <f t="shared" si="12"/>
        <v>7641310250</v>
      </c>
      <c r="F86" s="44" t="s">
        <v>110</v>
      </c>
      <c r="G86" s="47">
        <v>420</v>
      </c>
      <c r="H86" s="33">
        <v>0</v>
      </c>
      <c r="I86" s="47">
        <v>70</v>
      </c>
      <c r="J86" s="34"/>
      <c r="K86" s="34">
        <v>4</v>
      </c>
      <c r="L86" s="34"/>
      <c r="M86" s="47">
        <f t="shared" si="9"/>
        <v>494</v>
      </c>
      <c r="N86" s="47">
        <v>78</v>
      </c>
      <c r="O86" s="47">
        <v>20</v>
      </c>
      <c r="P86" s="47"/>
      <c r="Q86" s="47"/>
      <c r="R86" s="47"/>
      <c r="S86" s="47"/>
      <c r="T86" s="47">
        <v>0</v>
      </c>
      <c r="U86" s="47">
        <f t="shared" si="10"/>
        <v>98</v>
      </c>
      <c r="V86" s="47">
        <v>80</v>
      </c>
      <c r="W86" s="35">
        <v>20</v>
      </c>
      <c r="X86" s="41"/>
      <c r="Y86" s="36">
        <f t="shared" si="11"/>
        <v>100</v>
      </c>
      <c r="Z86" s="37"/>
      <c r="AA86" s="37"/>
      <c r="AB86" s="38"/>
      <c r="AC86" s="38"/>
      <c r="AD86" s="39">
        <v>80</v>
      </c>
      <c r="AE86" s="40">
        <f t="shared" si="13"/>
        <v>1206</v>
      </c>
      <c r="AF86" s="47">
        <f t="shared" si="18"/>
        <v>21</v>
      </c>
      <c r="AG86" s="47">
        <f t="shared" si="15"/>
        <v>53</v>
      </c>
      <c r="AH86" s="103">
        <f t="shared" si="19"/>
        <v>80003</v>
      </c>
      <c r="AI86" s="36">
        <f t="shared" si="17"/>
        <v>218107</v>
      </c>
    </row>
    <row r="87" spans="1:35" ht="19.5">
      <c r="A87" s="55"/>
      <c r="B87" s="47" t="s">
        <v>78</v>
      </c>
      <c r="C87" s="27" t="s">
        <v>446</v>
      </c>
      <c r="D87" s="44" t="s">
        <v>447</v>
      </c>
      <c r="E87" s="44" t="str">
        <f t="shared" si="12"/>
        <v>5099590441</v>
      </c>
      <c r="F87" s="44" t="s">
        <v>77</v>
      </c>
      <c r="G87" s="47">
        <v>-95</v>
      </c>
      <c r="H87" s="33">
        <v>-30</v>
      </c>
      <c r="I87" s="47">
        <v>0</v>
      </c>
      <c r="J87" s="34"/>
      <c r="K87" s="34">
        <v>3</v>
      </c>
      <c r="L87" s="34">
        <v>50</v>
      </c>
      <c r="M87" s="47">
        <f t="shared" si="9"/>
        <v>-72</v>
      </c>
      <c r="N87" s="47">
        <v>47</v>
      </c>
      <c r="O87" s="47">
        <v>-20</v>
      </c>
      <c r="P87" s="47"/>
      <c r="Q87" s="47"/>
      <c r="R87" s="47"/>
      <c r="S87" s="47"/>
      <c r="T87" s="47">
        <v>0</v>
      </c>
      <c r="U87" s="47">
        <f t="shared" si="10"/>
        <v>27</v>
      </c>
      <c r="V87" s="47">
        <v>80</v>
      </c>
      <c r="W87" s="35">
        <v>20</v>
      </c>
      <c r="X87" s="41"/>
      <c r="Y87" s="36">
        <f t="shared" si="11"/>
        <v>100</v>
      </c>
      <c r="Z87" s="37"/>
      <c r="AA87" s="37"/>
      <c r="AB87" s="38"/>
      <c r="AC87" s="38"/>
      <c r="AD87" s="39">
        <v>-15</v>
      </c>
      <c r="AE87" s="40">
        <f t="shared" si="13"/>
        <v>474</v>
      </c>
      <c r="AF87" s="47">
        <f t="shared" si="18"/>
        <v>77</v>
      </c>
      <c r="AG87" s="47">
        <f t="shared" si="15"/>
        <v>211</v>
      </c>
      <c r="AH87" s="103">
        <f t="shared" si="19"/>
        <v>80003</v>
      </c>
      <c r="AI87" s="36">
        <f t="shared" si="17"/>
        <v>218107</v>
      </c>
    </row>
    <row r="88" spans="1:35" ht="19.5">
      <c r="A88" s="55"/>
      <c r="B88" s="47" t="s">
        <v>106</v>
      </c>
      <c r="C88" s="27" t="s">
        <v>448</v>
      </c>
      <c r="D88" s="44" t="s">
        <v>449</v>
      </c>
      <c r="E88" s="44" t="str">
        <f t="shared" si="12"/>
        <v>4858040441</v>
      </c>
      <c r="F88" s="44" t="s">
        <v>105</v>
      </c>
      <c r="G88" s="47">
        <v>411</v>
      </c>
      <c r="H88" s="33">
        <v>20</v>
      </c>
      <c r="I88" s="47">
        <v>70</v>
      </c>
      <c r="J88" s="34"/>
      <c r="K88" s="34">
        <v>17</v>
      </c>
      <c r="L88" s="34"/>
      <c r="M88" s="47">
        <f t="shared" si="9"/>
        <v>518</v>
      </c>
      <c r="N88" s="47">
        <v>90</v>
      </c>
      <c r="O88" s="47">
        <v>20</v>
      </c>
      <c r="P88" s="47"/>
      <c r="Q88" s="47"/>
      <c r="R88" s="47"/>
      <c r="S88" s="47"/>
      <c r="T88" s="47">
        <v>20</v>
      </c>
      <c r="U88" s="47">
        <f t="shared" si="10"/>
        <v>130</v>
      </c>
      <c r="V88" s="47">
        <v>95</v>
      </c>
      <c r="W88" s="35">
        <v>20</v>
      </c>
      <c r="X88" s="41">
        <v>15</v>
      </c>
      <c r="Y88" s="36">
        <f t="shared" si="11"/>
        <v>130</v>
      </c>
      <c r="Z88" s="37"/>
      <c r="AA88" s="37"/>
      <c r="AB88" s="38"/>
      <c r="AC88" s="38"/>
      <c r="AD88" s="39">
        <v>80</v>
      </c>
      <c r="AE88" s="40">
        <f t="shared" si="13"/>
        <v>1292</v>
      </c>
      <c r="AF88" s="47">
        <f t="shared" si="18"/>
        <v>16</v>
      </c>
      <c r="AG88" s="47">
        <f t="shared" si="15"/>
        <v>37</v>
      </c>
      <c r="AH88" s="103">
        <f t="shared" si="19"/>
        <v>80003</v>
      </c>
      <c r="AI88" s="36">
        <f t="shared" si="17"/>
        <v>218107</v>
      </c>
    </row>
    <row r="89" spans="1:35" ht="19.5">
      <c r="A89" s="55"/>
      <c r="B89" s="47" t="s">
        <v>78</v>
      </c>
      <c r="C89" s="27" t="s">
        <v>450</v>
      </c>
      <c r="D89" s="44" t="s">
        <v>451</v>
      </c>
      <c r="E89" s="44" t="str">
        <f t="shared" si="12"/>
        <v>4804620441</v>
      </c>
      <c r="F89" s="44" t="s">
        <v>79</v>
      </c>
      <c r="G89" s="47">
        <v>268</v>
      </c>
      <c r="H89" s="33">
        <v>30</v>
      </c>
      <c r="I89" s="47">
        <v>70</v>
      </c>
      <c r="J89" s="34"/>
      <c r="K89" s="34">
        <v>1</v>
      </c>
      <c r="L89" s="34"/>
      <c r="M89" s="47">
        <f t="shared" si="9"/>
        <v>369</v>
      </c>
      <c r="N89" s="47">
        <v>100</v>
      </c>
      <c r="O89" s="47">
        <v>20</v>
      </c>
      <c r="P89" s="47">
        <v>0</v>
      </c>
      <c r="Q89" s="47"/>
      <c r="R89" s="47"/>
      <c r="S89" s="47"/>
      <c r="T89" s="47">
        <v>0</v>
      </c>
      <c r="U89" s="47">
        <f t="shared" si="10"/>
        <v>120</v>
      </c>
      <c r="V89" s="47">
        <v>60</v>
      </c>
      <c r="W89" s="35">
        <v>20</v>
      </c>
      <c r="X89" s="41"/>
      <c r="Y89" s="36">
        <f t="shared" si="11"/>
        <v>80</v>
      </c>
      <c r="Z89" s="37"/>
      <c r="AA89" s="37"/>
      <c r="AB89" s="38"/>
      <c r="AC89" s="38"/>
      <c r="AD89" s="39">
        <v>80</v>
      </c>
      <c r="AE89" s="40">
        <f t="shared" si="13"/>
        <v>1083</v>
      </c>
      <c r="AF89" s="47">
        <f t="shared" si="18"/>
        <v>35</v>
      </c>
      <c r="AG89" s="47">
        <f t="shared" si="15"/>
        <v>89</v>
      </c>
      <c r="AH89" s="103">
        <f t="shared" si="19"/>
        <v>80003</v>
      </c>
      <c r="AI89" s="36">
        <f t="shared" si="17"/>
        <v>218107</v>
      </c>
    </row>
    <row r="90" spans="1:35" ht="19.5">
      <c r="A90" s="55"/>
      <c r="B90" s="47" t="s">
        <v>133</v>
      </c>
      <c r="C90" s="27" t="s">
        <v>452</v>
      </c>
      <c r="D90" s="44" t="s">
        <v>453</v>
      </c>
      <c r="E90" s="44" t="str">
        <f t="shared" si="12"/>
        <v>8763450250</v>
      </c>
      <c r="F90" s="44" t="s">
        <v>138</v>
      </c>
      <c r="G90" s="47">
        <v>497</v>
      </c>
      <c r="H90" s="33">
        <v>30</v>
      </c>
      <c r="I90" s="47">
        <v>80</v>
      </c>
      <c r="J90" s="34"/>
      <c r="K90" s="34">
        <v>22</v>
      </c>
      <c r="L90" s="34"/>
      <c r="M90" s="47">
        <f t="shared" si="9"/>
        <v>629</v>
      </c>
      <c r="N90" s="47">
        <v>70</v>
      </c>
      <c r="O90" s="47">
        <v>20</v>
      </c>
      <c r="P90" s="47"/>
      <c r="Q90" s="47"/>
      <c r="R90" s="47"/>
      <c r="S90" s="47"/>
      <c r="T90" s="47">
        <v>20</v>
      </c>
      <c r="U90" s="47">
        <f t="shared" si="10"/>
        <v>110</v>
      </c>
      <c r="V90" s="47">
        <v>80</v>
      </c>
      <c r="W90" s="35">
        <v>20</v>
      </c>
      <c r="X90" s="41"/>
      <c r="Y90" s="36">
        <f t="shared" si="11"/>
        <v>100</v>
      </c>
      <c r="Z90" s="37"/>
      <c r="AA90" s="37"/>
      <c r="AB90" s="38"/>
      <c r="AC90" s="38"/>
      <c r="AD90" s="39">
        <v>80</v>
      </c>
      <c r="AE90" s="40">
        <f t="shared" si="13"/>
        <v>1353</v>
      </c>
      <c r="AF90" s="47">
        <f t="shared" si="18"/>
        <v>15</v>
      </c>
      <c r="AG90" s="47">
        <f t="shared" si="15"/>
        <v>31</v>
      </c>
      <c r="AH90" s="103">
        <f t="shared" si="19"/>
        <v>80003</v>
      </c>
      <c r="AI90" s="36">
        <f t="shared" si="17"/>
        <v>218107</v>
      </c>
    </row>
    <row r="91" spans="1:35" ht="19.5">
      <c r="A91" s="55"/>
      <c r="B91" s="47" t="s">
        <v>133</v>
      </c>
      <c r="C91" s="27" t="s">
        <v>454</v>
      </c>
      <c r="D91" s="44" t="s">
        <v>455</v>
      </c>
      <c r="E91" s="44" t="str">
        <f t="shared" si="12"/>
        <v>4825620441</v>
      </c>
      <c r="F91" s="44" t="s">
        <v>139</v>
      </c>
      <c r="G91" s="47">
        <v>219</v>
      </c>
      <c r="H91" s="33">
        <v>30</v>
      </c>
      <c r="I91" s="47">
        <v>80</v>
      </c>
      <c r="J91" s="34"/>
      <c r="K91" s="34">
        <v>12</v>
      </c>
      <c r="L91" s="34"/>
      <c r="M91" s="47">
        <f t="shared" si="9"/>
        <v>341</v>
      </c>
      <c r="N91" s="47">
        <v>215</v>
      </c>
      <c r="O91" s="47">
        <v>20</v>
      </c>
      <c r="P91" s="47">
        <v>15</v>
      </c>
      <c r="Q91" s="47"/>
      <c r="R91" s="47"/>
      <c r="S91" s="47"/>
      <c r="T91" s="47">
        <v>20</v>
      </c>
      <c r="U91" s="47">
        <f t="shared" si="10"/>
        <v>270</v>
      </c>
      <c r="V91" s="47">
        <v>80</v>
      </c>
      <c r="W91" s="35">
        <v>20</v>
      </c>
      <c r="X91" s="41"/>
      <c r="Y91" s="36">
        <f t="shared" si="11"/>
        <v>100</v>
      </c>
      <c r="Z91" s="37"/>
      <c r="AA91" s="37"/>
      <c r="AB91" s="38"/>
      <c r="AC91" s="38"/>
      <c r="AD91" s="39">
        <v>80</v>
      </c>
      <c r="AE91" s="40">
        <f t="shared" si="13"/>
        <v>1225</v>
      </c>
      <c r="AF91" s="47">
        <f t="shared" si="18"/>
        <v>18</v>
      </c>
      <c r="AG91" s="47">
        <f t="shared" si="15"/>
        <v>49</v>
      </c>
      <c r="AH91" s="103">
        <f t="shared" si="19"/>
        <v>80003</v>
      </c>
      <c r="AI91" s="36">
        <f t="shared" si="17"/>
        <v>218107</v>
      </c>
    </row>
    <row r="92" spans="1:35" ht="19.5">
      <c r="A92" s="55"/>
      <c r="B92" s="47" t="s">
        <v>78</v>
      </c>
      <c r="C92" s="27" t="s">
        <v>456</v>
      </c>
      <c r="D92" s="44" t="s">
        <v>457</v>
      </c>
      <c r="E92" s="44" t="str">
        <f t="shared" si="12"/>
        <v>5029210441</v>
      </c>
      <c r="F92" s="44" t="s">
        <v>83</v>
      </c>
      <c r="G92" s="47">
        <v>126</v>
      </c>
      <c r="H92" s="33">
        <v>-30</v>
      </c>
      <c r="I92" s="47">
        <v>30</v>
      </c>
      <c r="J92" s="34"/>
      <c r="K92" s="34">
        <v>4</v>
      </c>
      <c r="L92" s="34">
        <v>30</v>
      </c>
      <c r="M92" s="47">
        <f t="shared" si="9"/>
        <v>160</v>
      </c>
      <c r="N92" s="47">
        <v>56</v>
      </c>
      <c r="O92" s="47">
        <v>10</v>
      </c>
      <c r="P92" s="47"/>
      <c r="Q92" s="47"/>
      <c r="R92" s="47"/>
      <c r="S92" s="47"/>
      <c r="T92" s="47">
        <v>0</v>
      </c>
      <c r="U92" s="47">
        <f t="shared" si="10"/>
        <v>66</v>
      </c>
      <c r="V92" s="47">
        <v>58</v>
      </c>
      <c r="W92" s="35">
        <v>10</v>
      </c>
      <c r="X92" s="41"/>
      <c r="Y92" s="36">
        <f t="shared" si="11"/>
        <v>68</v>
      </c>
      <c r="Z92" s="37"/>
      <c r="AA92" s="37"/>
      <c r="AB92" s="38"/>
      <c r="AC92" s="38"/>
      <c r="AD92" s="39">
        <v>35</v>
      </c>
      <c r="AE92" s="40">
        <f t="shared" si="13"/>
        <v>763</v>
      </c>
      <c r="AF92" s="47">
        <f t="shared" si="18"/>
        <v>57</v>
      </c>
      <c r="AG92" s="47">
        <f t="shared" si="15"/>
        <v>157</v>
      </c>
      <c r="AH92" s="103">
        <f t="shared" si="19"/>
        <v>80003</v>
      </c>
      <c r="AI92" s="36">
        <f t="shared" si="17"/>
        <v>218107</v>
      </c>
    </row>
    <row r="93" spans="1:35" ht="19.5">
      <c r="A93" s="55"/>
      <c r="B93" s="47" t="s">
        <v>106</v>
      </c>
      <c r="C93" s="27" t="s">
        <v>458</v>
      </c>
      <c r="D93" s="44" t="s">
        <v>459</v>
      </c>
      <c r="E93" s="44" t="str">
        <f t="shared" si="12"/>
        <v>9962070025</v>
      </c>
      <c r="F93" s="44" t="s">
        <v>111</v>
      </c>
      <c r="G93" s="47">
        <v>-16</v>
      </c>
      <c r="H93" s="33">
        <v>-30</v>
      </c>
      <c r="I93" s="47">
        <v>0</v>
      </c>
      <c r="J93" s="34"/>
      <c r="K93" s="34">
        <v>3</v>
      </c>
      <c r="L93" s="34"/>
      <c r="M93" s="47">
        <f t="shared" si="9"/>
        <v>-43</v>
      </c>
      <c r="N93" s="47">
        <v>60</v>
      </c>
      <c r="O93" s="47">
        <v>-20</v>
      </c>
      <c r="P93" s="47"/>
      <c r="Q93" s="47"/>
      <c r="R93" s="47"/>
      <c r="S93" s="47"/>
      <c r="T93" s="47">
        <v>20</v>
      </c>
      <c r="U93" s="47">
        <f t="shared" si="10"/>
        <v>60</v>
      </c>
      <c r="V93" s="47">
        <v>80</v>
      </c>
      <c r="W93" s="35">
        <v>20</v>
      </c>
      <c r="X93" s="41"/>
      <c r="Y93" s="36">
        <f t="shared" si="11"/>
        <v>100</v>
      </c>
      <c r="Z93" s="37"/>
      <c r="AA93" s="37"/>
      <c r="AB93" s="38"/>
      <c r="AC93" s="38"/>
      <c r="AD93" s="39">
        <v>70</v>
      </c>
      <c r="AE93" s="40">
        <f t="shared" si="13"/>
        <v>621</v>
      </c>
      <c r="AF93" s="47">
        <f t="shared" si="18"/>
        <v>70</v>
      </c>
      <c r="AG93" s="47">
        <f t="shared" si="15"/>
        <v>189</v>
      </c>
      <c r="AH93" s="103">
        <f t="shared" si="19"/>
        <v>80003</v>
      </c>
      <c r="AI93" s="36">
        <f t="shared" si="17"/>
        <v>218107</v>
      </c>
    </row>
    <row r="94" spans="1:35" ht="19.5">
      <c r="A94" s="55"/>
      <c r="B94" s="47" t="s">
        <v>133</v>
      </c>
      <c r="C94" s="27" t="s">
        <v>460</v>
      </c>
      <c r="D94" s="44" t="s">
        <v>461</v>
      </c>
      <c r="E94" s="44" t="str">
        <f t="shared" si="12"/>
        <v>7001580250</v>
      </c>
      <c r="F94" s="44" t="s">
        <v>140</v>
      </c>
      <c r="G94" s="47">
        <v>-16</v>
      </c>
      <c r="H94" s="33">
        <v>-30</v>
      </c>
      <c r="I94" s="47">
        <v>10</v>
      </c>
      <c r="J94" s="34"/>
      <c r="K94" s="34">
        <v>4</v>
      </c>
      <c r="L94" s="34"/>
      <c r="M94" s="47">
        <f t="shared" si="9"/>
        <v>-32</v>
      </c>
      <c r="N94" s="47">
        <v>37</v>
      </c>
      <c r="O94" s="47">
        <v>-20</v>
      </c>
      <c r="P94" s="47"/>
      <c r="Q94" s="47"/>
      <c r="R94" s="47"/>
      <c r="S94" s="47"/>
      <c r="T94" s="47">
        <v>20</v>
      </c>
      <c r="U94" s="47">
        <f t="shared" si="10"/>
        <v>37</v>
      </c>
      <c r="V94" s="47">
        <v>58</v>
      </c>
      <c r="W94" s="35">
        <v>10</v>
      </c>
      <c r="X94" s="41"/>
      <c r="Y94" s="36">
        <f t="shared" si="11"/>
        <v>68</v>
      </c>
      <c r="Z94" s="37"/>
      <c r="AA94" s="37"/>
      <c r="AB94" s="38"/>
      <c r="AC94" s="38"/>
      <c r="AD94" s="39">
        <v>-55</v>
      </c>
      <c r="AE94" s="40">
        <f t="shared" si="13"/>
        <v>452</v>
      </c>
      <c r="AF94" s="47">
        <f t="shared" si="18"/>
        <v>79</v>
      </c>
      <c r="AG94" s="47">
        <f t="shared" si="15"/>
        <v>216</v>
      </c>
      <c r="AH94" s="103">
        <f t="shared" si="19"/>
        <v>80003</v>
      </c>
      <c r="AI94" s="36">
        <f t="shared" si="17"/>
        <v>218107</v>
      </c>
    </row>
    <row r="95" spans="1:35" ht="19.5">
      <c r="A95" s="55"/>
      <c r="B95" s="47" t="s">
        <v>106</v>
      </c>
      <c r="C95" s="27" t="s">
        <v>462</v>
      </c>
      <c r="D95" s="44" t="s">
        <v>463</v>
      </c>
      <c r="E95" s="44" t="str">
        <f t="shared" si="12"/>
        <v>4801010441</v>
      </c>
      <c r="F95" s="44" t="s">
        <v>112</v>
      </c>
      <c r="G95" s="47">
        <v>56</v>
      </c>
      <c r="H95" s="33">
        <v>-20</v>
      </c>
      <c r="I95" s="47">
        <v>40</v>
      </c>
      <c r="J95" s="34"/>
      <c r="K95" s="34">
        <v>22</v>
      </c>
      <c r="L95" s="34"/>
      <c r="M95" s="47">
        <f t="shared" si="9"/>
        <v>98</v>
      </c>
      <c r="N95" s="47">
        <v>69</v>
      </c>
      <c r="O95" s="47">
        <v>0</v>
      </c>
      <c r="P95" s="47"/>
      <c r="Q95" s="47"/>
      <c r="R95" s="47"/>
      <c r="S95" s="47"/>
      <c r="T95" s="47">
        <v>20</v>
      </c>
      <c r="U95" s="47">
        <f t="shared" si="10"/>
        <v>89</v>
      </c>
      <c r="V95" s="47">
        <v>69</v>
      </c>
      <c r="W95" s="35">
        <v>15</v>
      </c>
      <c r="X95" s="41"/>
      <c r="Y95" s="36">
        <f t="shared" si="11"/>
        <v>84</v>
      </c>
      <c r="Z95" s="37"/>
      <c r="AA95" s="37"/>
      <c r="AB95" s="38"/>
      <c r="AC95" s="38"/>
      <c r="AD95" s="39">
        <v>80</v>
      </c>
      <c r="AE95" s="40">
        <f t="shared" si="13"/>
        <v>785</v>
      </c>
      <c r="AF95" s="47">
        <f t="shared" si="18"/>
        <v>55</v>
      </c>
      <c r="AG95" s="47">
        <f t="shared" si="15"/>
        <v>152</v>
      </c>
      <c r="AH95" s="103">
        <f t="shared" si="19"/>
        <v>80003</v>
      </c>
      <c r="AI95" s="36">
        <f t="shared" si="17"/>
        <v>218107</v>
      </c>
    </row>
    <row r="96" spans="1:35" ht="19.5">
      <c r="A96" s="55"/>
      <c r="B96" s="47" t="s">
        <v>133</v>
      </c>
      <c r="C96" s="27" t="s">
        <v>464</v>
      </c>
      <c r="D96" s="44" t="s">
        <v>465</v>
      </c>
      <c r="E96" s="44" t="str">
        <f t="shared" si="12"/>
        <v>4479850151</v>
      </c>
      <c r="F96" s="44" t="s">
        <v>141</v>
      </c>
      <c r="G96" s="47">
        <v>176</v>
      </c>
      <c r="H96" s="33">
        <v>30</v>
      </c>
      <c r="I96" s="47">
        <v>50</v>
      </c>
      <c r="J96" s="34"/>
      <c r="K96" s="34">
        <v>1</v>
      </c>
      <c r="L96" s="34"/>
      <c r="M96" s="47">
        <f t="shared" si="9"/>
        <v>257</v>
      </c>
      <c r="N96" s="47">
        <v>67</v>
      </c>
      <c r="O96" s="47">
        <v>10</v>
      </c>
      <c r="P96" s="47"/>
      <c r="Q96" s="47"/>
      <c r="R96" s="47"/>
      <c r="S96" s="47"/>
      <c r="T96" s="47">
        <v>20</v>
      </c>
      <c r="U96" s="47">
        <f t="shared" si="10"/>
        <v>97</v>
      </c>
      <c r="V96" s="47">
        <v>95</v>
      </c>
      <c r="W96" s="35">
        <v>20</v>
      </c>
      <c r="X96" s="41"/>
      <c r="Y96" s="36">
        <f t="shared" si="11"/>
        <v>115</v>
      </c>
      <c r="Z96" s="37"/>
      <c r="AA96" s="37"/>
      <c r="AB96" s="38"/>
      <c r="AC96" s="38"/>
      <c r="AD96" s="39">
        <v>80</v>
      </c>
      <c r="AE96" s="40">
        <f t="shared" si="13"/>
        <v>983</v>
      </c>
      <c r="AF96" s="47">
        <f t="shared" si="18"/>
        <v>45</v>
      </c>
      <c r="AG96" s="47">
        <f t="shared" si="15"/>
        <v>114</v>
      </c>
      <c r="AH96" s="103">
        <f t="shared" si="19"/>
        <v>80003</v>
      </c>
      <c r="AI96" s="36">
        <f t="shared" si="17"/>
        <v>218107</v>
      </c>
    </row>
    <row r="97" spans="1:35" ht="19.5">
      <c r="A97" s="55"/>
      <c r="B97" s="47" t="s">
        <v>78</v>
      </c>
      <c r="C97" s="27" t="s">
        <v>466</v>
      </c>
      <c r="D97" s="44" t="s">
        <v>467</v>
      </c>
      <c r="E97" s="44" t="str">
        <f t="shared" si="12"/>
        <v>7882330250</v>
      </c>
      <c r="F97" s="44" t="s">
        <v>84</v>
      </c>
      <c r="G97" s="47">
        <v>255</v>
      </c>
      <c r="H97" s="33">
        <v>10</v>
      </c>
      <c r="I97" s="47">
        <v>70</v>
      </c>
      <c r="J97" s="34"/>
      <c r="K97" s="34">
        <v>10</v>
      </c>
      <c r="L97" s="34">
        <v>40</v>
      </c>
      <c r="M97" s="47">
        <f t="shared" si="9"/>
        <v>385</v>
      </c>
      <c r="N97" s="47">
        <v>90</v>
      </c>
      <c r="O97" s="47">
        <v>10</v>
      </c>
      <c r="P97" s="47"/>
      <c r="Q97" s="47"/>
      <c r="R97" s="47"/>
      <c r="S97" s="47"/>
      <c r="T97" s="47">
        <v>20</v>
      </c>
      <c r="U97" s="47">
        <f t="shared" si="10"/>
        <v>120</v>
      </c>
      <c r="V97" s="47">
        <v>69</v>
      </c>
      <c r="W97" s="35">
        <v>15</v>
      </c>
      <c r="X97" s="41"/>
      <c r="Y97" s="36">
        <f t="shared" si="11"/>
        <v>84</v>
      </c>
      <c r="Z97" s="37"/>
      <c r="AA97" s="37"/>
      <c r="AB97" s="38"/>
      <c r="AC97" s="38"/>
      <c r="AD97" s="39">
        <v>80</v>
      </c>
      <c r="AE97" s="40">
        <f t="shared" si="13"/>
        <v>1103</v>
      </c>
      <c r="AF97" s="47">
        <f t="shared" si="18"/>
        <v>32</v>
      </c>
      <c r="AG97" s="47">
        <f t="shared" si="15"/>
        <v>80</v>
      </c>
      <c r="AH97" s="103">
        <f t="shared" si="19"/>
        <v>80003</v>
      </c>
      <c r="AI97" s="36">
        <f t="shared" si="17"/>
        <v>218107</v>
      </c>
    </row>
    <row r="98" spans="1:35" ht="19.5">
      <c r="A98" s="55"/>
      <c r="B98" s="47" t="s">
        <v>106</v>
      </c>
      <c r="C98" s="27" t="s">
        <v>468</v>
      </c>
      <c r="D98" s="44" t="s">
        <v>469</v>
      </c>
      <c r="E98" s="44" t="str">
        <f t="shared" si="12"/>
        <v>7653810250</v>
      </c>
      <c r="F98" s="44" t="s">
        <v>113</v>
      </c>
      <c r="G98" s="47">
        <v>577</v>
      </c>
      <c r="H98" s="33">
        <v>20</v>
      </c>
      <c r="I98" s="47">
        <v>80</v>
      </c>
      <c r="J98" s="34">
        <v>15</v>
      </c>
      <c r="K98" s="34">
        <v>15</v>
      </c>
      <c r="L98" s="34"/>
      <c r="M98" s="47">
        <f t="shared" si="9"/>
        <v>707</v>
      </c>
      <c r="N98" s="47">
        <v>110</v>
      </c>
      <c r="O98" s="47">
        <v>20</v>
      </c>
      <c r="P98" s="47"/>
      <c r="Q98" s="47">
        <v>80</v>
      </c>
      <c r="R98" s="47"/>
      <c r="S98" s="47">
        <v>50</v>
      </c>
      <c r="T98" s="47">
        <v>20</v>
      </c>
      <c r="U98" s="47">
        <f t="shared" si="10"/>
        <v>280</v>
      </c>
      <c r="V98" s="47">
        <v>80</v>
      </c>
      <c r="W98" s="35">
        <v>20</v>
      </c>
      <c r="X98" s="41"/>
      <c r="Y98" s="36">
        <f t="shared" si="11"/>
        <v>100</v>
      </c>
      <c r="Z98" s="37"/>
      <c r="AA98" s="37"/>
      <c r="AB98" s="38"/>
      <c r="AC98" s="38"/>
      <c r="AD98" s="39">
        <v>80</v>
      </c>
      <c r="AE98" s="40">
        <f t="shared" si="13"/>
        <v>1601</v>
      </c>
      <c r="AF98" s="47">
        <f t="shared" si="18"/>
        <v>3</v>
      </c>
      <c r="AG98" s="47">
        <f t="shared" si="15"/>
        <v>7</v>
      </c>
      <c r="AH98" s="103">
        <f t="shared" si="19"/>
        <v>80003</v>
      </c>
      <c r="AI98" s="36">
        <f t="shared" si="17"/>
        <v>218107</v>
      </c>
    </row>
    <row r="99" spans="1:35" ht="19.5">
      <c r="A99" s="55"/>
      <c r="B99" s="47" t="s">
        <v>133</v>
      </c>
      <c r="C99" s="27" t="s">
        <v>470</v>
      </c>
      <c r="D99" s="44" t="s">
        <v>471</v>
      </c>
      <c r="E99" s="44" t="str">
        <f t="shared" si="12"/>
        <v>7952604901</v>
      </c>
      <c r="F99" s="44" t="s">
        <v>142</v>
      </c>
      <c r="G99" s="47">
        <v>319</v>
      </c>
      <c r="H99" s="33">
        <v>-30</v>
      </c>
      <c r="I99" s="47">
        <v>60</v>
      </c>
      <c r="J99" s="34"/>
      <c r="K99" s="34">
        <v>5</v>
      </c>
      <c r="L99" s="34"/>
      <c r="M99" s="47">
        <f t="shared" si="9"/>
        <v>354</v>
      </c>
      <c r="N99" s="47">
        <v>100</v>
      </c>
      <c r="O99" s="47">
        <v>20</v>
      </c>
      <c r="P99" s="47"/>
      <c r="Q99" s="47"/>
      <c r="R99" s="47"/>
      <c r="S99" s="47"/>
      <c r="T99" s="47">
        <v>0</v>
      </c>
      <c r="U99" s="47">
        <f t="shared" si="10"/>
        <v>120</v>
      </c>
      <c r="V99" s="47">
        <v>60</v>
      </c>
      <c r="W99" s="35">
        <v>20</v>
      </c>
      <c r="X99" s="41"/>
      <c r="Y99" s="36">
        <f t="shared" si="11"/>
        <v>80</v>
      </c>
      <c r="Z99" s="37"/>
      <c r="AA99" s="37"/>
      <c r="AB99" s="38"/>
      <c r="AC99" s="38"/>
      <c r="AD99" s="39">
        <v>60</v>
      </c>
      <c r="AE99" s="40">
        <f t="shared" si="13"/>
        <v>1048</v>
      </c>
      <c r="AF99" s="47">
        <f t="shared" si="18"/>
        <v>39</v>
      </c>
      <c r="AG99" s="47">
        <f t="shared" si="15"/>
        <v>98</v>
      </c>
      <c r="AH99" s="103">
        <f t="shared" si="19"/>
        <v>80003</v>
      </c>
      <c r="AI99" s="36">
        <f t="shared" si="17"/>
        <v>218107</v>
      </c>
    </row>
    <row r="100" spans="1:35" ht="19.5">
      <c r="A100" s="55"/>
      <c r="B100" s="47" t="s">
        <v>78</v>
      </c>
      <c r="C100" s="27" t="s">
        <v>472</v>
      </c>
      <c r="D100" s="44" t="s">
        <v>473</v>
      </c>
      <c r="E100" s="44" t="str">
        <f t="shared" si="12"/>
        <v>5144310441</v>
      </c>
      <c r="F100" s="44" t="s">
        <v>85</v>
      </c>
      <c r="G100" s="47">
        <v>563</v>
      </c>
      <c r="H100" s="33">
        <v>30</v>
      </c>
      <c r="I100" s="47">
        <v>80</v>
      </c>
      <c r="J100" s="34"/>
      <c r="K100" s="34">
        <v>23</v>
      </c>
      <c r="L100" s="34"/>
      <c r="M100" s="47">
        <f t="shared" si="9"/>
        <v>696</v>
      </c>
      <c r="N100" s="47">
        <v>80</v>
      </c>
      <c r="O100" s="47">
        <v>20</v>
      </c>
      <c r="P100" s="47"/>
      <c r="Q100" s="47"/>
      <c r="R100" s="47"/>
      <c r="S100" s="47"/>
      <c r="T100" s="47">
        <v>0</v>
      </c>
      <c r="U100" s="47">
        <f t="shared" si="10"/>
        <v>100</v>
      </c>
      <c r="V100" s="47">
        <v>80</v>
      </c>
      <c r="W100" s="35">
        <v>20</v>
      </c>
      <c r="X100" s="41"/>
      <c r="Y100" s="36">
        <f t="shared" si="11"/>
        <v>100</v>
      </c>
      <c r="Z100" s="37"/>
      <c r="AA100" s="37"/>
      <c r="AB100" s="38"/>
      <c r="AC100" s="38"/>
      <c r="AD100" s="39">
        <v>80</v>
      </c>
      <c r="AE100" s="40">
        <f t="shared" si="13"/>
        <v>1410</v>
      </c>
      <c r="AF100" s="47">
        <f t="shared" si="18"/>
        <v>12</v>
      </c>
      <c r="AG100" s="47">
        <f t="shared" si="15"/>
        <v>24</v>
      </c>
      <c r="AH100" s="103">
        <f t="shared" si="19"/>
        <v>80003</v>
      </c>
      <c r="AI100" s="36">
        <f t="shared" si="17"/>
        <v>218107</v>
      </c>
    </row>
    <row r="101" spans="1:35" ht="19.5">
      <c r="A101" s="55"/>
      <c r="B101" s="47" t="s">
        <v>133</v>
      </c>
      <c r="C101" s="27" t="s">
        <v>474</v>
      </c>
      <c r="D101" s="44" t="s">
        <v>475</v>
      </c>
      <c r="E101" s="44" t="str">
        <f t="shared" si="12"/>
        <v>5355850441</v>
      </c>
      <c r="F101" s="44" t="s">
        <v>143</v>
      </c>
      <c r="G101" s="47">
        <v>-111</v>
      </c>
      <c r="H101" s="33">
        <v>-30</v>
      </c>
      <c r="I101" s="47">
        <v>0</v>
      </c>
      <c r="J101" s="34"/>
      <c r="K101" s="34">
        <v>5</v>
      </c>
      <c r="L101" s="34"/>
      <c r="M101" s="47">
        <f t="shared" si="9"/>
        <v>-136</v>
      </c>
      <c r="N101" s="47">
        <v>57</v>
      </c>
      <c r="O101" s="47">
        <v>20</v>
      </c>
      <c r="P101" s="47"/>
      <c r="Q101" s="47"/>
      <c r="R101" s="47"/>
      <c r="S101" s="47"/>
      <c r="T101" s="47">
        <v>0</v>
      </c>
      <c r="U101" s="47">
        <f t="shared" si="10"/>
        <v>77</v>
      </c>
      <c r="V101" s="47">
        <v>58</v>
      </c>
      <c r="W101" s="35">
        <v>10</v>
      </c>
      <c r="X101" s="41"/>
      <c r="Y101" s="36">
        <f t="shared" si="11"/>
        <v>68</v>
      </c>
      <c r="Z101" s="37"/>
      <c r="AA101" s="37"/>
      <c r="AB101" s="38"/>
      <c r="AC101" s="38"/>
      <c r="AD101" s="39">
        <v>-50</v>
      </c>
      <c r="AE101" s="40">
        <f t="shared" si="13"/>
        <v>393</v>
      </c>
      <c r="AF101" s="47">
        <f t="shared" si="18"/>
        <v>80</v>
      </c>
      <c r="AG101" s="47">
        <f t="shared" si="15"/>
        <v>220</v>
      </c>
      <c r="AH101" s="103">
        <f t="shared" si="19"/>
        <v>80003</v>
      </c>
      <c r="AI101" s="36">
        <f t="shared" si="17"/>
        <v>218107</v>
      </c>
    </row>
    <row r="102" spans="1:35" ht="19.5">
      <c r="A102" s="55"/>
      <c r="B102" s="47" t="s">
        <v>106</v>
      </c>
      <c r="C102" s="27" t="s">
        <v>476</v>
      </c>
      <c r="D102" s="44" t="s">
        <v>477</v>
      </c>
      <c r="E102" s="44" t="str">
        <f t="shared" si="12"/>
        <v>5006250441</v>
      </c>
      <c r="F102" s="44" t="s">
        <v>114</v>
      </c>
      <c r="G102" s="47">
        <v>-17</v>
      </c>
      <c r="H102" s="33">
        <v>-30</v>
      </c>
      <c r="I102" s="47">
        <v>20</v>
      </c>
      <c r="J102" s="34"/>
      <c r="K102" s="34">
        <v>1</v>
      </c>
      <c r="L102" s="34">
        <v>30</v>
      </c>
      <c r="M102" s="47">
        <f t="shared" si="9"/>
        <v>4</v>
      </c>
      <c r="N102" s="47">
        <v>68</v>
      </c>
      <c r="O102" s="47">
        <v>20</v>
      </c>
      <c r="P102" s="47"/>
      <c r="Q102" s="47"/>
      <c r="R102" s="47"/>
      <c r="S102" s="47"/>
      <c r="T102" s="47">
        <v>0</v>
      </c>
      <c r="U102" s="47">
        <f t="shared" si="10"/>
        <v>88</v>
      </c>
      <c r="V102" s="47">
        <v>79</v>
      </c>
      <c r="W102" s="35">
        <v>20</v>
      </c>
      <c r="X102" s="41"/>
      <c r="Y102" s="36">
        <f t="shared" si="11"/>
        <v>99</v>
      </c>
      <c r="Z102" s="37"/>
      <c r="AA102" s="37"/>
      <c r="AB102" s="38"/>
      <c r="AC102" s="38"/>
      <c r="AD102" s="39">
        <v>60</v>
      </c>
      <c r="AE102" s="40">
        <f t="shared" si="13"/>
        <v>685</v>
      </c>
      <c r="AF102" s="47">
        <f t="shared" si="18"/>
        <v>63</v>
      </c>
      <c r="AG102" s="47">
        <f t="shared" si="15"/>
        <v>173</v>
      </c>
      <c r="AH102" s="103">
        <f t="shared" si="19"/>
        <v>80003</v>
      </c>
      <c r="AI102" s="36">
        <f t="shared" si="17"/>
        <v>218107</v>
      </c>
    </row>
    <row r="103" spans="1:35" ht="19.5">
      <c r="A103" s="55"/>
      <c r="B103" s="47" t="s">
        <v>133</v>
      </c>
      <c r="C103" s="27" t="s">
        <v>478</v>
      </c>
      <c r="D103" s="44" t="s">
        <v>479</v>
      </c>
      <c r="E103" s="44" t="str">
        <f t="shared" si="12"/>
        <v>5381500441</v>
      </c>
      <c r="F103" s="44" t="s">
        <v>144</v>
      </c>
      <c r="G103" s="47">
        <v>423</v>
      </c>
      <c r="H103" s="33">
        <v>30</v>
      </c>
      <c r="I103" s="47">
        <v>80</v>
      </c>
      <c r="J103" s="34"/>
      <c r="K103" s="34">
        <v>28</v>
      </c>
      <c r="L103" s="34"/>
      <c r="M103" s="47">
        <f t="shared" si="9"/>
        <v>561</v>
      </c>
      <c r="N103" s="47">
        <v>160</v>
      </c>
      <c r="O103" s="47">
        <v>20</v>
      </c>
      <c r="P103" s="47">
        <v>0</v>
      </c>
      <c r="Q103" s="47"/>
      <c r="R103" s="47"/>
      <c r="S103" s="47"/>
      <c r="T103" s="47">
        <v>0</v>
      </c>
      <c r="U103" s="47">
        <f t="shared" si="10"/>
        <v>180</v>
      </c>
      <c r="V103" s="47">
        <v>80</v>
      </c>
      <c r="W103" s="35">
        <v>20</v>
      </c>
      <c r="X103" s="41"/>
      <c r="Y103" s="36">
        <f t="shared" si="11"/>
        <v>100</v>
      </c>
      <c r="Z103" s="37"/>
      <c r="AA103" s="37"/>
      <c r="AB103" s="38"/>
      <c r="AC103" s="38"/>
      <c r="AD103" s="39">
        <v>80</v>
      </c>
      <c r="AE103" s="40">
        <f t="shared" si="13"/>
        <v>1355</v>
      </c>
      <c r="AF103" s="47">
        <f t="shared" si="18"/>
        <v>14</v>
      </c>
      <c r="AG103" s="47">
        <f t="shared" si="15"/>
        <v>30</v>
      </c>
      <c r="AH103" s="103">
        <f t="shared" si="19"/>
        <v>80003</v>
      </c>
      <c r="AI103" s="36">
        <f t="shared" si="17"/>
        <v>218107</v>
      </c>
    </row>
    <row r="104" spans="1:35" ht="19.5">
      <c r="A104" s="55"/>
      <c r="B104" s="47" t="s">
        <v>78</v>
      </c>
      <c r="C104" s="27" t="s">
        <v>480</v>
      </c>
      <c r="D104" s="44" t="s">
        <v>481</v>
      </c>
      <c r="E104" s="44" t="str">
        <f t="shared" si="12"/>
        <v>0870220026</v>
      </c>
      <c r="F104" s="44" t="s">
        <v>86</v>
      </c>
      <c r="G104" s="47">
        <v>-43</v>
      </c>
      <c r="H104" s="33">
        <v>-30</v>
      </c>
      <c r="I104" s="47">
        <v>0</v>
      </c>
      <c r="J104" s="34"/>
      <c r="K104" s="34">
        <v>1</v>
      </c>
      <c r="L104" s="34"/>
      <c r="M104" s="47">
        <f t="shared" si="9"/>
        <v>-72</v>
      </c>
      <c r="N104" s="47">
        <v>97</v>
      </c>
      <c r="O104" s="47">
        <v>-20</v>
      </c>
      <c r="P104" s="47"/>
      <c r="Q104" s="47">
        <v>140</v>
      </c>
      <c r="R104" s="47"/>
      <c r="S104" s="47"/>
      <c r="T104" s="47">
        <v>20</v>
      </c>
      <c r="U104" s="47">
        <f t="shared" si="10"/>
        <v>237</v>
      </c>
      <c r="V104" s="47">
        <v>58</v>
      </c>
      <c r="W104" s="35">
        <v>10</v>
      </c>
      <c r="X104" s="41"/>
      <c r="Y104" s="36">
        <f t="shared" si="11"/>
        <v>68</v>
      </c>
      <c r="Z104" s="37"/>
      <c r="AA104" s="37"/>
      <c r="AB104" s="38"/>
      <c r="AC104" s="38"/>
      <c r="AD104" s="39">
        <v>5</v>
      </c>
      <c r="AE104" s="40">
        <f t="shared" si="13"/>
        <v>672</v>
      </c>
      <c r="AF104" s="47">
        <f t="shared" si="18"/>
        <v>66</v>
      </c>
      <c r="AG104" s="47">
        <f t="shared" si="15"/>
        <v>178</v>
      </c>
      <c r="AH104" s="103">
        <f t="shared" si="19"/>
        <v>80003</v>
      </c>
      <c r="AI104" s="36">
        <f t="shared" si="17"/>
        <v>218107</v>
      </c>
    </row>
    <row r="105" spans="1:35" ht="19.5">
      <c r="A105" s="55"/>
      <c r="B105" s="47" t="s">
        <v>106</v>
      </c>
      <c r="C105" s="27" t="s">
        <v>482</v>
      </c>
      <c r="D105" s="44" t="s">
        <v>483</v>
      </c>
      <c r="E105" s="44" t="str">
        <f t="shared" si="12"/>
        <v>4693370441</v>
      </c>
      <c r="F105" s="44" t="s">
        <v>115</v>
      </c>
      <c r="G105" s="47">
        <v>37</v>
      </c>
      <c r="H105" s="33">
        <v>-30</v>
      </c>
      <c r="I105" s="47">
        <v>10</v>
      </c>
      <c r="J105" s="34"/>
      <c r="K105" s="34">
        <v>5</v>
      </c>
      <c r="L105" s="34">
        <v>40</v>
      </c>
      <c r="M105" s="47">
        <f t="shared" si="9"/>
        <v>62</v>
      </c>
      <c r="N105" s="47">
        <v>59</v>
      </c>
      <c r="O105" s="47">
        <v>20</v>
      </c>
      <c r="P105" s="47"/>
      <c r="Q105" s="47"/>
      <c r="R105" s="47"/>
      <c r="S105" s="47"/>
      <c r="T105" s="47">
        <v>0</v>
      </c>
      <c r="U105" s="47">
        <f t="shared" si="10"/>
        <v>79</v>
      </c>
      <c r="V105" s="47">
        <v>80</v>
      </c>
      <c r="W105" s="35">
        <v>20</v>
      </c>
      <c r="X105" s="41"/>
      <c r="Y105" s="36">
        <f t="shared" si="11"/>
        <v>100</v>
      </c>
      <c r="Z105" s="37"/>
      <c r="AA105" s="37"/>
      <c r="AB105" s="38"/>
      <c r="AC105" s="38"/>
      <c r="AD105" s="39">
        <v>65</v>
      </c>
      <c r="AE105" s="40">
        <f t="shared" si="13"/>
        <v>740</v>
      </c>
      <c r="AF105" s="47">
        <f t="shared" si="18"/>
        <v>59</v>
      </c>
      <c r="AG105" s="47">
        <f t="shared" si="15"/>
        <v>161</v>
      </c>
      <c r="AH105" s="103">
        <f t="shared" si="19"/>
        <v>80003</v>
      </c>
      <c r="AI105" s="36">
        <f t="shared" si="17"/>
        <v>218107</v>
      </c>
    </row>
    <row r="106" spans="1:35" ht="19.5">
      <c r="A106" s="55"/>
      <c r="B106" s="47" t="s">
        <v>133</v>
      </c>
      <c r="C106" s="27" t="s">
        <v>484</v>
      </c>
      <c r="D106" s="44" t="s">
        <v>485</v>
      </c>
      <c r="E106" s="44" t="str">
        <f t="shared" si="12"/>
        <v>4401190481</v>
      </c>
      <c r="F106" s="44" t="s">
        <v>145</v>
      </c>
      <c r="G106" s="47">
        <v>-31</v>
      </c>
      <c r="H106" s="33">
        <v>-30</v>
      </c>
      <c r="I106" s="47">
        <v>0</v>
      </c>
      <c r="J106" s="34"/>
      <c r="K106" s="34">
        <v>1</v>
      </c>
      <c r="L106" s="34"/>
      <c r="M106" s="47">
        <f t="shared" si="9"/>
        <v>-60</v>
      </c>
      <c r="N106" s="47">
        <v>50</v>
      </c>
      <c r="O106" s="47">
        <v>-20</v>
      </c>
      <c r="P106" s="47"/>
      <c r="Q106" s="47"/>
      <c r="R106" s="47"/>
      <c r="S106" s="47"/>
      <c r="T106" s="47">
        <v>20</v>
      </c>
      <c r="U106" s="47">
        <f t="shared" si="10"/>
        <v>50</v>
      </c>
      <c r="V106" s="47">
        <v>55</v>
      </c>
      <c r="W106" s="35">
        <v>20</v>
      </c>
      <c r="X106" s="41"/>
      <c r="Y106" s="36">
        <f t="shared" si="11"/>
        <v>75</v>
      </c>
      <c r="Z106" s="37"/>
      <c r="AA106" s="37"/>
      <c r="AB106" s="38"/>
      <c r="AC106" s="38"/>
      <c r="AD106" s="39">
        <v>15</v>
      </c>
      <c r="AE106" s="40">
        <f t="shared" si="13"/>
        <v>514</v>
      </c>
      <c r="AF106" s="47">
        <f t="shared" si="18"/>
        <v>74</v>
      </c>
      <c r="AG106" s="47">
        <f t="shared" si="15"/>
        <v>208</v>
      </c>
      <c r="AH106" s="103">
        <f t="shared" si="19"/>
        <v>80003</v>
      </c>
      <c r="AI106" s="36">
        <f t="shared" si="17"/>
        <v>218107</v>
      </c>
    </row>
    <row r="107" spans="1:35" ht="19.5">
      <c r="A107" s="55"/>
      <c r="B107" s="47" t="s">
        <v>133</v>
      </c>
      <c r="C107" s="27" t="s">
        <v>486</v>
      </c>
      <c r="D107" s="44" t="s">
        <v>487</v>
      </c>
      <c r="E107" s="44" t="str">
        <f t="shared" si="12"/>
        <v>6329690250</v>
      </c>
      <c r="F107" s="44" t="s">
        <v>146</v>
      </c>
      <c r="G107" s="47">
        <v>198</v>
      </c>
      <c r="H107" s="33">
        <v>20</v>
      </c>
      <c r="I107" s="47">
        <v>60</v>
      </c>
      <c r="J107" s="34"/>
      <c r="K107" s="34">
        <v>6</v>
      </c>
      <c r="L107" s="34">
        <v>30</v>
      </c>
      <c r="M107" s="47">
        <f t="shared" si="9"/>
        <v>314</v>
      </c>
      <c r="N107" s="47">
        <v>78</v>
      </c>
      <c r="O107" s="47">
        <v>20</v>
      </c>
      <c r="P107" s="47"/>
      <c r="Q107" s="47"/>
      <c r="R107" s="47"/>
      <c r="S107" s="47"/>
      <c r="T107" s="47">
        <v>20</v>
      </c>
      <c r="U107" s="47">
        <f t="shared" si="10"/>
        <v>118</v>
      </c>
      <c r="V107" s="47">
        <v>69</v>
      </c>
      <c r="W107" s="35">
        <v>15</v>
      </c>
      <c r="X107" s="41"/>
      <c r="Y107" s="36">
        <f t="shared" si="11"/>
        <v>84</v>
      </c>
      <c r="Z107" s="37"/>
      <c r="AA107" s="37"/>
      <c r="AB107" s="38"/>
      <c r="AC107" s="38"/>
      <c r="AD107" s="39">
        <v>80</v>
      </c>
      <c r="AE107" s="40">
        <f t="shared" si="13"/>
        <v>1030</v>
      </c>
      <c r="AF107" s="47">
        <f t="shared" si="18"/>
        <v>41</v>
      </c>
      <c r="AG107" s="47">
        <f t="shared" si="15"/>
        <v>102</v>
      </c>
      <c r="AH107" s="103">
        <f t="shared" si="19"/>
        <v>80003</v>
      </c>
      <c r="AI107" s="36">
        <f t="shared" si="17"/>
        <v>218107</v>
      </c>
    </row>
    <row r="108" spans="1:35" ht="19.5">
      <c r="A108" s="55"/>
      <c r="B108" s="47" t="s">
        <v>106</v>
      </c>
      <c r="C108" s="27" t="s">
        <v>488</v>
      </c>
      <c r="D108" s="44" t="s">
        <v>489</v>
      </c>
      <c r="E108" s="44" t="str">
        <f t="shared" si="12"/>
        <v>9770160200</v>
      </c>
      <c r="F108" s="44" t="s">
        <v>116</v>
      </c>
      <c r="G108" s="47">
        <v>9</v>
      </c>
      <c r="H108" s="33">
        <v>-30</v>
      </c>
      <c r="I108" s="47">
        <v>0</v>
      </c>
      <c r="J108" s="34"/>
      <c r="K108" s="34">
        <v>1</v>
      </c>
      <c r="L108" s="34"/>
      <c r="M108" s="47">
        <f t="shared" si="9"/>
        <v>-20</v>
      </c>
      <c r="N108" s="47">
        <v>67</v>
      </c>
      <c r="O108" s="47">
        <v>-20</v>
      </c>
      <c r="P108" s="47"/>
      <c r="Q108" s="47"/>
      <c r="R108" s="47"/>
      <c r="S108" s="47"/>
      <c r="T108" s="47">
        <v>20</v>
      </c>
      <c r="U108" s="47">
        <f t="shared" si="10"/>
        <v>67</v>
      </c>
      <c r="V108" s="47">
        <v>69</v>
      </c>
      <c r="W108" s="35">
        <v>20</v>
      </c>
      <c r="X108" s="41"/>
      <c r="Y108" s="36">
        <f t="shared" si="11"/>
        <v>89</v>
      </c>
      <c r="Z108" s="37"/>
      <c r="AA108" s="37"/>
      <c r="AB108" s="38"/>
      <c r="AC108" s="38"/>
      <c r="AD108" s="39">
        <v>-85</v>
      </c>
      <c r="AE108" s="40">
        <f t="shared" si="13"/>
        <v>485</v>
      </c>
      <c r="AF108" s="47">
        <f t="shared" si="18"/>
        <v>76</v>
      </c>
      <c r="AG108" s="47">
        <f t="shared" si="15"/>
        <v>210</v>
      </c>
      <c r="AH108" s="103">
        <f t="shared" si="19"/>
        <v>80003</v>
      </c>
      <c r="AI108" s="36">
        <f t="shared" si="17"/>
        <v>218107</v>
      </c>
    </row>
    <row r="109" spans="1:35" ht="19.5">
      <c r="A109" s="55"/>
      <c r="B109" s="47" t="s">
        <v>78</v>
      </c>
      <c r="C109" s="27" t="s">
        <v>490</v>
      </c>
      <c r="D109" s="44" t="s">
        <v>491</v>
      </c>
      <c r="E109" s="44" t="str">
        <f t="shared" si="12"/>
        <v>4995700441</v>
      </c>
      <c r="F109" s="44" t="s">
        <v>87</v>
      </c>
      <c r="G109" s="47">
        <v>157</v>
      </c>
      <c r="H109" s="33">
        <v>-30</v>
      </c>
      <c r="I109" s="47">
        <v>20</v>
      </c>
      <c r="J109" s="34"/>
      <c r="K109" s="34">
        <v>3</v>
      </c>
      <c r="L109" s="34"/>
      <c r="M109" s="47">
        <f t="shared" si="9"/>
        <v>150</v>
      </c>
      <c r="N109" s="47">
        <v>70</v>
      </c>
      <c r="O109" s="47">
        <v>10</v>
      </c>
      <c r="P109" s="47"/>
      <c r="Q109" s="47"/>
      <c r="R109" s="47"/>
      <c r="S109" s="47"/>
      <c r="T109" s="47">
        <v>20</v>
      </c>
      <c r="U109" s="47">
        <f t="shared" si="10"/>
        <v>100</v>
      </c>
      <c r="V109" s="47">
        <v>80</v>
      </c>
      <c r="W109" s="35">
        <v>20</v>
      </c>
      <c r="X109" s="41"/>
      <c r="Y109" s="36">
        <f t="shared" si="11"/>
        <v>100</v>
      </c>
      <c r="Z109" s="37"/>
      <c r="AA109" s="37"/>
      <c r="AB109" s="38"/>
      <c r="AC109" s="38"/>
      <c r="AD109" s="39">
        <v>80</v>
      </c>
      <c r="AE109" s="40">
        <f t="shared" si="13"/>
        <v>864</v>
      </c>
      <c r="AF109" s="47">
        <f t="shared" si="18"/>
        <v>52</v>
      </c>
      <c r="AG109" s="47">
        <f t="shared" si="15"/>
        <v>134</v>
      </c>
      <c r="AH109" s="103">
        <f t="shared" si="19"/>
        <v>80003</v>
      </c>
      <c r="AI109" s="36">
        <f t="shared" si="17"/>
        <v>218107</v>
      </c>
    </row>
    <row r="110" spans="1:35" ht="19.5">
      <c r="A110" s="55"/>
      <c r="B110" s="47" t="s">
        <v>106</v>
      </c>
      <c r="C110" s="27" t="s">
        <v>492</v>
      </c>
      <c r="D110" s="44" t="s">
        <v>493</v>
      </c>
      <c r="E110" s="44" t="str">
        <f t="shared" si="12"/>
        <v>7083530250</v>
      </c>
      <c r="F110" s="44" t="s">
        <v>117</v>
      </c>
      <c r="G110" s="47">
        <v>157</v>
      </c>
      <c r="H110" s="33">
        <v>20</v>
      </c>
      <c r="I110" s="47">
        <v>60</v>
      </c>
      <c r="J110" s="34"/>
      <c r="K110" s="34">
        <v>2</v>
      </c>
      <c r="L110" s="34"/>
      <c r="M110" s="47">
        <f t="shared" si="9"/>
        <v>239</v>
      </c>
      <c r="N110" s="47">
        <v>150</v>
      </c>
      <c r="O110" s="47">
        <v>20</v>
      </c>
      <c r="P110" s="47"/>
      <c r="Q110" s="47"/>
      <c r="R110" s="47"/>
      <c r="S110" s="47"/>
      <c r="T110" s="47">
        <v>0</v>
      </c>
      <c r="U110" s="47">
        <f t="shared" si="10"/>
        <v>170</v>
      </c>
      <c r="V110" s="47">
        <v>80</v>
      </c>
      <c r="W110" s="35">
        <v>20</v>
      </c>
      <c r="X110" s="41"/>
      <c r="Y110" s="36">
        <f t="shared" si="11"/>
        <v>100</v>
      </c>
      <c r="Z110" s="37"/>
      <c r="AA110" s="37"/>
      <c r="AB110" s="38"/>
      <c r="AC110" s="38"/>
      <c r="AD110" s="39">
        <v>80</v>
      </c>
      <c r="AE110" s="40">
        <f t="shared" si="13"/>
        <v>1023</v>
      </c>
      <c r="AF110" s="47">
        <f t="shared" si="18"/>
        <v>42</v>
      </c>
      <c r="AG110" s="47">
        <f t="shared" si="15"/>
        <v>103</v>
      </c>
      <c r="AH110" s="103">
        <f t="shared" si="19"/>
        <v>80003</v>
      </c>
      <c r="AI110" s="36">
        <f t="shared" si="17"/>
        <v>218107</v>
      </c>
    </row>
    <row r="111" spans="1:35" ht="19.5">
      <c r="A111" s="55"/>
      <c r="B111" s="47" t="s">
        <v>106</v>
      </c>
      <c r="C111" s="27" t="s">
        <v>494</v>
      </c>
      <c r="D111" s="44" t="s">
        <v>495</v>
      </c>
      <c r="E111" s="44" t="str">
        <f t="shared" si="12"/>
        <v>5307020441</v>
      </c>
      <c r="F111" s="44" t="s">
        <v>118</v>
      </c>
      <c r="G111" s="47">
        <v>189</v>
      </c>
      <c r="H111" s="33">
        <v>-10</v>
      </c>
      <c r="I111" s="47">
        <v>50</v>
      </c>
      <c r="J111" s="34"/>
      <c r="K111" s="34">
        <v>23</v>
      </c>
      <c r="L111" s="34"/>
      <c r="M111" s="47">
        <f t="shared" si="9"/>
        <v>252</v>
      </c>
      <c r="N111" s="47">
        <v>185</v>
      </c>
      <c r="O111" s="47">
        <v>20</v>
      </c>
      <c r="P111" s="47">
        <v>0</v>
      </c>
      <c r="Q111" s="47">
        <v>100</v>
      </c>
      <c r="R111" s="47"/>
      <c r="S111" s="47"/>
      <c r="T111" s="47">
        <v>0</v>
      </c>
      <c r="U111" s="47">
        <f t="shared" si="10"/>
        <v>305</v>
      </c>
      <c r="V111" s="47">
        <v>99</v>
      </c>
      <c r="W111" s="35">
        <v>15</v>
      </c>
      <c r="X111" s="41"/>
      <c r="Y111" s="36">
        <f t="shared" si="11"/>
        <v>114</v>
      </c>
      <c r="Z111" s="37"/>
      <c r="AA111" s="37"/>
      <c r="AB111" s="38"/>
      <c r="AC111" s="38"/>
      <c r="AD111" s="39">
        <v>80</v>
      </c>
      <c r="AE111" s="40">
        <f t="shared" si="13"/>
        <v>1185</v>
      </c>
      <c r="AF111" s="47">
        <f t="shared" si="18"/>
        <v>23</v>
      </c>
      <c r="AG111" s="47">
        <f t="shared" si="15"/>
        <v>56</v>
      </c>
      <c r="AH111" s="103">
        <f t="shared" si="19"/>
        <v>80003</v>
      </c>
      <c r="AI111" s="36">
        <f t="shared" si="17"/>
        <v>218107</v>
      </c>
    </row>
    <row r="112" spans="1:35" ht="19.5">
      <c r="A112" s="55"/>
      <c r="B112" s="47" t="s">
        <v>106</v>
      </c>
      <c r="C112" s="27" t="s">
        <v>496</v>
      </c>
      <c r="D112" s="44" t="s">
        <v>497</v>
      </c>
      <c r="E112" s="44" t="str">
        <f t="shared" si="12"/>
        <v>3177810151</v>
      </c>
      <c r="F112" s="44" t="s">
        <v>119</v>
      </c>
      <c r="G112" s="47">
        <v>16</v>
      </c>
      <c r="H112" s="33">
        <v>-30</v>
      </c>
      <c r="I112" s="47">
        <v>0</v>
      </c>
      <c r="J112" s="34"/>
      <c r="K112" s="34">
        <v>2</v>
      </c>
      <c r="L112" s="34"/>
      <c r="M112" s="47">
        <f t="shared" si="9"/>
        <v>-12</v>
      </c>
      <c r="N112" s="47">
        <v>50</v>
      </c>
      <c r="O112" s="47">
        <v>-20</v>
      </c>
      <c r="P112" s="47"/>
      <c r="Q112" s="47"/>
      <c r="R112" s="47"/>
      <c r="S112" s="47"/>
      <c r="T112" s="47">
        <v>20</v>
      </c>
      <c r="U112" s="47">
        <f t="shared" si="10"/>
        <v>50</v>
      </c>
      <c r="V112" s="47">
        <v>80</v>
      </c>
      <c r="W112" s="35">
        <v>20</v>
      </c>
      <c r="X112" s="41"/>
      <c r="Y112" s="36">
        <f t="shared" si="11"/>
        <v>100</v>
      </c>
      <c r="Z112" s="37"/>
      <c r="AA112" s="37"/>
      <c r="AB112" s="38"/>
      <c r="AC112" s="38"/>
      <c r="AD112" s="39">
        <v>25</v>
      </c>
      <c r="AE112" s="40">
        <f t="shared" si="13"/>
        <v>597</v>
      </c>
      <c r="AF112" s="47">
        <f t="shared" si="18"/>
        <v>71</v>
      </c>
      <c r="AG112" s="47">
        <f t="shared" si="15"/>
        <v>197</v>
      </c>
      <c r="AH112" s="103">
        <f t="shared" si="19"/>
        <v>80003</v>
      </c>
      <c r="AI112" s="36">
        <f t="shared" si="17"/>
        <v>218107</v>
      </c>
    </row>
    <row r="113" spans="1:35" ht="19.5">
      <c r="A113" s="55"/>
      <c r="B113" s="47" t="s">
        <v>133</v>
      </c>
      <c r="C113" s="27" t="s">
        <v>498</v>
      </c>
      <c r="D113" s="44" t="s">
        <v>499</v>
      </c>
      <c r="E113" s="44" t="str">
        <f t="shared" si="12"/>
        <v>4479970481</v>
      </c>
      <c r="F113" s="44" t="s">
        <v>147</v>
      </c>
      <c r="G113" s="47">
        <v>46</v>
      </c>
      <c r="H113" s="33">
        <v>-30</v>
      </c>
      <c r="I113" s="47">
        <v>10</v>
      </c>
      <c r="J113" s="34">
        <v>5</v>
      </c>
      <c r="K113" s="34">
        <v>8</v>
      </c>
      <c r="L113" s="34"/>
      <c r="M113" s="47">
        <f t="shared" si="9"/>
        <v>39</v>
      </c>
      <c r="N113" s="47">
        <v>37</v>
      </c>
      <c r="O113" s="47">
        <v>0</v>
      </c>
      <c r="P113" s="47"/>
      <c r="Q113" s="47"/>
      <c r="R113" s="47"/>
      <c r="S113" s="47"/>
      <c r="T113" s="47">
        <v>20</v>
      </c>
      <c r="U113" s="47">
        <f t="shared" si="10"/>
        <v>57</v>
      </c>
      <c r="V113" s="47">
        <v>69</v>
      </c>
      <c r="W113" s="35">
        <v>15</v>
      </c>
      <c r="X113" s="41"/>
      <c r="Y113" s="36">
        <f t="shared" si="11"/>
        <v>84</v>
      </c>
      <c r="Z113" s="37"/>
      <c r="AA113" s="37"/>
      <c r="AB113" s="38"/>
      <c r="AC113" s="38"/>
      <c r="AD113" s="39">
        <v>75</v>
      </c>
      <c r="AE113" s="40">
        <f t="shared" si="13"/>
        <v>689</v>
      </c>
      <c r="AF113" s="47">
        <f t="shared" si="18"/>
        <v>62</v>
      </c>
      <c r="AG113" s="47">
        <f t="shared" si="15"/>
        <v>172</v>
      </c>
      <c r="AH113" s="103">
        <f t="shared" si="19"/>
        <v>80003</v>
      </c>
      <c r="AI113" s="36">
        <f t="shared" si="17"/>
        <v>218107</v>
      </c>
    </row>
    <row r="114" spans="1:35" ht="19.5">
      <c r="A114" s="55"/>
      <c r="B114" s="47" t="s">
        <v>133</v>
      </c>
      <c r="C114" s="27" t="s">
        <v>500</v>
      </c>
      <c r="D114" s="44" t="s">
        <v>501</v>
      </c>
      <c r="E114" s="44" t="str">
        <f t="shared" si="12"/>
        <v>5265270441</v>
      </c>
      <c r="F114" s="44" t="s">
        <v>148</v>
      </c>
      <c r="G114" s="47">
        <v>354</v>
      </c>
      <c r="H114" s="33">
        <v>-30</v>
      </c>
      <c r="I114" s="47">
        <v>50</v>
      </c>
      <c r="J114" s="34"/>
      <c r="K114" s="34">
        <v>1</v>
      </c>
      <c r="L114" s="34"/>
      <c r="M114" s="47">
        <f t="shared" si="9"/>
        <v>375</v>
      </c>
      <c r="N114" s="47">
        <v>90</v>
      </c>
      <c r="O114" s="47">
        <v>-10</v>
      </c>
      <c r="P114" s="47"/>
      <c r="Q114" s="47"/>
      <c r="R114" s="47"/>
      <c r="S114" s="47"/>
      <c r="T114" s="47">
        <v>20</v>
      </c>
      <c r="U114" s="47">
        <f t="shared" si="10"/>
        <v>100</v>
      </c>
      <c r="V114" s="47">
        <v>80</v>
      </c>
      <c r="W114" s="35">
        <v>20</v>
      </c>
      <c r="X114" s="41"/>
      <c r="Y114" s="36">
        <f t="shared" si="11"/>
        <v>100</v>
      </c>
      <c r="Z114" s="37"/>
      <c r="AA114" s="37"/>
      <c r="AB114" s="38"/>
      <c r="AC114" s="38"/>
      <c r="AD114" s="39">
        <v>80</v>
      </c>
      <c r="AE114" s="40">
        <f t="shared" si="13"/>
        <v>1089</v>
      </c>
      <c r="AF114" s="47">
        <f t="shared" si="18"/>
        <v>34</v>
      </c>
      <c r="AG114" s="47">
        <f t="shared" si="15"/>
        <v>87</v>
      </c>
      <c r="AH114" s="103">
        <f t="shared" si="19"/>
        <v>80003</v>
      </c>
      <c r="AI114" s="36">
        <f t="shared" si="17"/>
        <v>218107</v>
      </c>
    </row>
    <row r="115" spans="1:35" ht="19.5">
      <c r="A115" s="55"/>
      <c r="B115" s="47" t="s">
        <v>78</v>
      </c>
      <c r="C115" s="27" t="s">
        <v>502</v>
      </c>
      <c r="D115" s="44" t="s">
        <v>503</v>
      </c>
      <c r="E115" s="44" t="str">
        <f t="shared" si="12"/>
        <v>1496191745</v>
      </c>
      <c r="F115" s="44" t="s">
        <v>88</v>
      </c>
      <c r="G115" s="47">
        <v>416</v>
      </c>
      <c r="H115" s="33">
        <v>20</v>
      </c>
      <c r="I115" s="47">
        <v>70</v>
      </c>
      <c r="J115" s="34"/>
      <c r="K115" s="34">
        <v>24</v>
      </c>
      <c r="L115" s="34"/>
      <c r="M115" s="47">
        <f t="shared" si="9"/>
        <v>530</v>
      </c>
      <c r="N115" s="47">
        <v>440</v>
      </c>
      <c r="O115" s="47">
        <v>20</v>
      </c>
      <c r="P115" s="47"/>
      <c r="Q115" s="47">
        <v>120</v>
      </c>
      <c r="R115" s="47"/>
      <c r="S115" s="47"/>
      <c r="T115" s="47">
        <v>20</v>
      </c>
      <c r="U115" s="47">
        <f t="shared" si="10"/>
        <v>600</v>
      </c>
      <c r="V115" s="47">
        <v>80</v>
      </c>
      <c r="W115" s="35">
        <v>20</v>
      </c>
      <c r="X115" s="41"/>
      <c r="Y115" s="36">
        <f t="shared" si="11"/>
        <v>100</v>
      </c>
      <c r="Z115" s="37"/>
      <c r="AA115" s="37"/>
      <c r="AB115" s="38"/>
      <c r="AC115" s="38"/>
      <c r="AD115" s="39">
        <v>80</v>
      </c>
      <c r="AE115" s="40">
        <f t="shared" si="13"/>
        <v>1744</v>
      </c>
      <c r="AF115" s="47">
        <f t="shared" si="18"/>
        <v>1</v>
      </c>
      <c r="AG115" s="47">
        <f t="shared" si="15"/>
        <v>2</v>
      </c>
      <c r="AH115" s="103">
        <f t="shared" si="19"/>
        <v>80003</v>
      </c>
      <c r="AI115" s="36">
        <f t="shared" si="17"/>
        <v>218107</v>
      </c>
    </row>
    <row r="116" spans="1:35" ht="19.5">
      <c r="A116" s="55"/>
      <c r="B116" s="47" t="s">
        <v>78</v>
      </c>
      <c r="C116" s="27" t="s">
        <v>504</v>
      </c>
      <c r="D116" s="44" t="s">
        <v>505</v>
      </c>
      <c r="E116" s="44" t="str">
        <f t="shared" si="12"/>
        <v>7198610250</v>
      </c>
      <c r="F116" s="44" t="s">
        <v>89</v>
      </c>
      <c r="G116" s="47">
        <v>148</v>
      </c>
      <c r="H116" s="33">
        <v>10</v>
      </c>
      <c r="I116" s="47">
        <v>40</v>
      </c>
      <c r="J116" s="34"/>
      <c r="K116" s="34">
        <v>6</v>
      </c>
      <c r="L116" s="34">
        <v>40</v>
      </c>
      <c r="M116" s="47">
        <f t="shared" si="9"/>
        <v>244</v>
      </c>
      <c r="N116" s="47">
        <v>139</v>
      </c>
      <c r="O116" s="47">
        <v>20</v>
      </c>
      <c r="P116" s="47">
        <v>10</v>
      </c>
      <c r="Q116" s="47"/>
      <c r="R116" s="47"/>
      <c r="S116" s="47"/>
      <c r="T116" s="47">
        <v>20</v>
      </c>
      <c r="U116" s="47">
        <f t="shared" si="10"/>
        <v>189</v>
      </c>
      <c r="V116" s="47">
        <v>69</v>
      </c>
      <c r="W116" s="35">
        <v>15</v>
      </c>
      <c r="X116" s="41"/>
      <c r="Y116" s="36">
        <f t="shared" si="11"/>
        <v>84</v>
      </c>
      <c r="Z116" s="37"/>
      <c r="AA116" s="37"/>
      <c r="AB116" s="38"/>
      <c r="AC116" s="38"/>
      <c r="AD116" s="39">
        <v>80</v>
      </c>
      <c r="AE116" s="40">
        <f t="shared" si="13"/>
        <v>1031</v>
      </c>
      <c r="AF116" s="47">
        <f t="shared" si="18"/>
        <v>40</v>
      </c>
      <c r="AG116" s="47">
        <f t="shared" si="15"/>
        <v>101</v>
      </c>
      <c r="AH116" s="103">
        <f t="shared" si="19"/>
        <v>80003</v>
      </c>
      <c r="AI116" s="36">
        <f t="shared" si="17"/>
        <v>218107</v>
      </c>
    </row>
    <row r="117" spans="1:35" ht="19.5">
      <c r="A117" s="55"/>
      <c r="B117" s="47" t="s">
        <v>78</v>
      </c>
      <c r="C117" s="27" t="s">
        <v>506</v>
      </c>
      <c r="D117" s="44" t="s">
        <v>507</v>
      </c>
      <c r="E117" s="44" t="str">
        <f t="shared" si="12"/>
        <v>4978290441</v>
      </c>
      <c r="F117" s="44" t="s">
        <v>90</v>
      </c>
      <c r="G117" s="47">
        <v>651</v>
      </c>
      <c r="H117" s="33">
        <v>30</v>
      </c>
      <c r="I117" s="47">
        <v>80</v>
      </c>
      <c r="J117" s="34">
        <v>15</v>
      </c>
      <c r="K117" s="34">
        <v>21</v>
      </c>
      <c r="L117" s="34"/>
      <c r="M117" s="47">
        <f t="shared" si="9"/>
        <v>797</v>
      </c>
      <c r="N117" s="47">
        <v>280</v>
      </c>
      <c r="O117" s="47">
        <v>20</v>
      </c>
      <c r="P117" s="47"/>
      <c r="Q117" s="47"/>
      <c r="R117" s="47"/>
      <c r="S117" s="47"/>
      <c r="T117" s="47">
        <v>0</v>
      </c>
      <c r="U117" s="47">
        <f t="shared" si="10"/>
        <v>300</v>
      </c>
      <c r="V117" s="47">
        <v>80</v>
      </c>
      <c r="W117" s="35">
        <v>20</v>
      </c>
      <c r="X117" s="41"/>
      <c r="Y117" s="36">
        <f t="shared" si="11"/>
        <v>100</v>
      </c>
      <c r="Z117" s="37"/>
      <c r="AA117" s="37"/>
      <c r="AB117" s="38"/>
      <c r="AC117" s="38"/>
      <c r="AD117" s="39">
        <v>80</v>
      </c>
      <c r="AE117" s="40">
        <f t="shared" si="13"/>
        <v>1711</v>
      </c>
      <c r="AF117" s="47">
        <f t="shared" si="18"/>
        <v>2</v>
      </c>
      <c r="AG117" s="47">
        <f t="shared" si="15"/>
        <v>3</v>
      </c>
      <c r="AH117" s="103">
        <f t="shared" si="19"/>
        <v>80003</v>
      </c>
      <c r="AI117" s="36">
        <f t="shared" si="17"/>
        <v>218107</v>
      </c>
    </row>
    <row r="118" spans="1:35" ht="19.5">
      <c r="A118" s="55"/>
      <c r="B118" s="47" t="s">
        <v>78</v>
      </c>
      <c r="C118" s="27" t="s">
        <v>508</v>
      </c>
      <c r="D118" s="44" t="s">
        <v>509</v>
      </c>
      <c r="E118" s="44" t="str">
        <f t="shared" si="12"/>
        <v>5462260441</v>
      </c>
      <c r="F118" s="44" t="s">
        <v>91</v>
      </c>
      <c r="G118" s="47">
        <v>-13</v>
      </c>
      <c r="H118" s="33">
        <v>-30</v>
      </c>
      <c r="I118" s="47">
        <v>0</v>
      </c>
      <c r="J118" s="34"/>
      <c r="K118" s="34">
        <v>3</v>
      </c>
      <c r="L118" s="34"/>
      <c r="M118" s="47">
        <f t="shared" si="9"/>
        <v>-40</v>
      </c>
      <c r="N118" s="47">
        <v>110</v>
      </c>
      <c r="O118" s="47">
        <v>20</v>
      </c>
      <c r="P118" s="47"/>
      <c r="Q118" s="47"/>
      <c r="R118" s="47"/>
      <c r="S118" s="47"/>
      <c r="T118" s="47">
        <v>20</v>
      </c>
      <c r="U118" s="47">
        <f t="shared" si="10"/>
        <v>150</v>
      </c>
      <c r="V118" s="47">
        <v>60</v>
      </c>
      <c r="W118" s="35">
        <v>20</v>
      </c>
      <c r="X118" s="41"/>
      <c r="Y118" s="36">
        <f t="shared" si="11"/>
        <v>80</v>
      </c>
      <c r="Z118" s="37"/>
      <c r="AA118" s="37"/>
      <c r="AB118" s="38"/>
      <c r="AC118" s="38"/>
      <c r="AD118" s="39">
        <v>50</v>
      </c>
      <c r="AE118" s="40">
        <f t="shared" si="13"/>
        <v>674</v>
      </c>
      <c r="AF118" s="47">
        <f t="shared" si="18"/>
        <v>65</v>
      </c>
      <c r="AG118" s="47">
        <f t="shared" si="15"/>
        <v>175</v>
      </c>
      <c r="AH118" s="103">
        <f t="shared" si="19"/>
        <v>80003</v>
      </c>
      <c r="AI118" s="36">
        <f t="shared" si="17"/>
        <v>218107</v>
      </c>
    </row>
    <row r="119" spans="1:35" ht="19.5">
      <c r="A119" s="55"/>
      <c r="B119" s="47" t="s">
        <v>133</v>
      </c>
      <c r="C119" s="27" t="s">
        <v>510</v>
      </c>
      <c r="D119" s="44" t="s">
        <v>511</v>
      </c>
      <c r="E119" s="44" t="str">
        <f t="shared" si="12"/>
        <v>9130420200</v>
      </c>
      <c r="F119" s="44" t="s">
        <v>149</v>
      </c>
      <c r="G119" s="47">
        <v>2</v>
      </c>
      <c r="H119" s="33">
        <v>-30</v>
      </c>
      <c r="I119" s="47">
        <v>0</v>
      </c>
      <c r="J119" s="34"/>
      <c r="K119" s="34">
        <v>1</v>
      </c>
      <c r="L119" s="34">
        <v>40</v>
      </c>
      <c r="M119" s="47">
        <f t="shared" si="9"/>
        <v>13</v>
      </c>
      <c r="N119" s="47">
        <v>65</v>
      </c>
      <c r="O119" s="47">
        <v>10</v>
      </c>
      <c r="P119" s="47"/>
      <c r="Q119" s="47"/>
      <c r="R119" s="47"/>
      <c r="S119" s="47"/>
      <c r="T119" s="47">
        <v>0</v>
      </c>
      <c r="U119" s="47">
        <f t="shared" si="10"/>
        <v>75</v>
      </c>
      <c r="V119" s="47">
        <v>80</v>
      </c>
      <c r="W119" s="35">
        <v>20</v>
      </c>
      <c r="X119" s="41"/>
      <c r="Y119" s="36">
        <f t="shared" si="11"/>
        <v>100</v>
      </c>
      <c r="Z119" s="37"/>
      <c r="AA119" s="37"/>
      <c r="AB119" s="38"/>
      <c r="AC119" s="38"/>
      <c r="AD119" s="39">
        <v>15</v>
      </c>
      <c r="AE119" s="40">
        <f t="shared" si="13"/>
        <v>637</v>
      </c>
      <c r="AF119" s="47">
        <f t="shared" si="18"/>
        <v>69</v>
      </c>
      <c r="AG119" s="47">
        <f t="shared" si="15"/>
        <v>185</v>
      </c>
      <c r="AH119" s="103">
        <f t="shared" si="19"/>
        <v>80003</v>
      </c>
      <c r="AI119" s="36">
        <f t="shared" si="17"/>
        <v>218107</v>
      </c>
    </row>
    <row r="120" spans="1:35" ht="19.5">
      <c r="A120" s="55"/>
      <c r="B120" s="47" t="s">
        <v>78</v>
      </c>
      <c r="C120" s="27" t="s">
        <v>512</v>
      </c>
      <c r="D120" s="44" t="s">
        <v>513</v>
      </c>
      <c r="E120" s="44" t="str">
        <f t="shared" si="12"/>
        <v>8223260250</v>
      </c>
      <c r="F120" s="44" t="s">
        <v>92</v>
      </c>
      <c r="G120" s="47">
        <v>314</v>
      </c>
      <c r="H120" s="33">
        <v>20</v>
      </c>
      <c r="I120" s="47">
        <v>70</v>
      </c>
      <c r="J120" s="34"/>
      <c r="K120" s="34">
        <v>3</v>
      </c>
      <c r="L120" s="34"/>
      <c r="M120" s="47">
        <f t="shared" si="9"/>
        <v>407</v>
      </c>
      <c r="N120" s="47">
        <v>70</v>
      </c>
      <c r="O120" s="47">
        <v>10</v>
      </c>
      <c r="P120" s="47"/>
      <c r="Q120" s="47"/>
      <c r="R120" s="47"/>
      <c r="S120" s="47">
        <v>20</v>
      </c>
      <c r="T120" s="47">
        <v>20</v>
      </c>
      <c r="U120" s="47">
        <f t="shared" si="10"/>
        <v>120</v>
      </c>
      <c r="V120" s="47">
        <v>80</v>
      </c>
      <c r="W120" s="35">
        <v>20</v>
      </c>
      <c r="X120" s="41"/>
      <c r="Y120" s="36">
        <f t="shared" si="11"/>
        <v>100</v>
      </c>
      <c r="Z120" s="37"/>
      <c r="AA120" s="37"/>
      <c r="AB120" s="38"/>
      <c r="AC120" s="38"/>
      <c r="AD120" s="39">
        <v>80</v>
      </c>
      <c r="AE120" s="40">
        <f t="shared" si="13"/>
        <v>1141</v>
      </c>
      <c r="AF120" s="47">
        <f t="shared" si="18"/>
        <v>26</v>
      </c>
      <c r="AG120" s="47">
        <f t="shared" si="15"/>
        <v>64</v>
      </c>
      <c r="AH120" s="103">
        <f t="shared" si="19"/>
        <v>80003</v>
      </c>
      <c r="AI120" s="36">
        <f t="shared" si="17"/>
        <v>218107</v>
      </c>
    </row>
    <row r="121" spans="1:35" ht="19.5">
      <c r="A121" s="55"/>
      <c r="B121" s="47" t="s">
        <v>106</v>
      </c>
      <c r="C121" s="27" t="s">
        <v>514</v>
      </c>
      <c r="D121" s="44" t="s">
        <v>515</v>
      </c>
      <c r="E121" s="44" t="str">
        <f t="shared" si="12"/>
        <v>4504580441</v>
      </c>
      <c r="F121" s="44" t="s">
        <v>120</v>
      </c>
      <c r="G121" s="47">
        <v>-34</v>
      </c>
      <c r="H121" s="33">
        <v>-20</v>
      </c>
      <c r="I121" s="47">
        <v>10</v>
      </c>
      <c r="J121" s="34"/>
      <c r="K121" s="34">
        <v>15</v>
      </c>
      <c r="L121" s="34"/>
      <c r="M121" s="47">
        <f t="shared" si="9"/>
        <v>-29</v>
      </c>
      <c r="N121" s="47">
        <v>50</v>
      </c>
      <c r="O121" s="47">
        <v>20</v>
      </c>
      <c r="P121" s="47"/>
      <c r="Q121" s="47"/>
      <c r="R121" s="47"/>
      <c r="S121" s="47"/>
      <c r="T121" s="47">
        <v>20</v>
      </c>
      <c r="U121" s="47">
        <f t="shared" si="10"/>
        <v>90</v>
      </c>
      <c r="V121" s="47">
        <v>74</v>
      </c>
      <c r="W121" s="35">
        <v>17</v>
      </c>
      <c r="X121" s="41"/>
      <c r="Y121" s="36">
        <f t="shared" si="11"/>
        <v>91</v>
      </c>
      <c r="Z121" s="37"/>
      <c r="AA121" s="37"/>
      <c r="AB121" s="38"/>
      <c r="AC121" s="38"/>
      <c r="AD121" s="39">
        <v>80</v>
      </c>
      <c r="AE121" s="40">
        <f t="shared" si="13"/>
        <v>666</v>
      </c>
      <c r="AF121" s="47">
        <f t="shared" si="18"/>
        <v>67</v>
      </c>
      <c r="AG121" s="47">
        <f t="shared" si="15"/>
        <v>179</v>
      </c>
      <c r="AH121" s="103">
        <f t="shared" si="19"/>
        <v>80003</v>
      </c>
      <c r="AI121" s="36">
        <f t="shared" si="17"/>
        <v>218107</v>
      </c>
    </row>
    <row r="122" spans="1:35" ht="19.5">
      <c r="A122" s="55"/>
      <c r="B122" s="47" t="s">
        <v>78</v>
      </c>
      <c r="C122" s="27" t="s">
        <v>516</v>
      </c>
      <c r="D122" s="44" t="s">
        <v>517</v>
      </c>
      <c r="E122" s="44" t="str">
        <f t="shared" si="12"/>
        <v>4942600441</v>
      </c>
      <c r="F122" s="44" t="s">
        <v>93</v>
      </c>
      <c r="G122" s="47">
        <v>36</v>
      </c>
      <c r="H122" s="33">
        <v>10</v>
      </c>
      <c r="I122" s="47">
        <v>30</v>
      </c>
      <c r="J122" s="34"/>
      <c r="K122" s="34">
        <v>10</v>
      </c>
      <c r="L122" s="34"/>
      <c r="M122" s="47">
        <f t="shared" si="9"/>
        <v>86</v>
      </c>
      <c r="N122" s="47">
        <v>70</v>
      </c>
      <c r="O122" s="47">
        <v>20</v>
      </c>
      <c r="P122" s="47"/>
      <c r="Q122" s="47"/>
      <c r="R122" s="47"/>
      <c r="S122" s="47"/>
      <c r="T122" s="47">
        <v>20</v>
      </c>
      <c r="U122" s="47">
        <f t="shared" si="10"/>
        <v>110</v>
      </c>
      <c r="V122" s="47">
        <v>60</v>
      </c>
      <c r="W122" s="35">
        <v>20</v>
      </c>
      <c r="X122" s="41"/>
      <c r="Y122" s="36">
        <f t="shared" si="11"/>
        <v>80</v>
      </c>
      <c r="Z122" s="37"/>
      <c r="AA122" s="37"/>
      <c r="AB122" s="38"/>
      <c r="AC122" s="38"/>
      <c r="AD122" s="39">
        <v>75</v>
      </c>
      <c r="AE122" s="40">
        <f t="shared" si="13"/>
        <v>785</v>
      </c>
      <c r="AF122" s="47">
        <f t="shared" si="18"/>
        <v>55</v>
      </c>
      <c r="AG122" s="47">
        <f t="shared" si="15"/>
        <v>152</v>
      </c>
      <c r="AH122" s="103">
        <f t="shared" si="19"/>
        <v>80003</v>
      </c>
      <c r="AI122" s="36">
        <f t="shared" si="17"/>
        <v>218107</v>
      </c>
    </row>
    <row r="123" spans="1:35" ht="19.5">
      <c r="A123" s="55"/>
      <c r="B123" s="47" t="s">
        <v>133</v>
      </c>
      <c r="C123" s="27" t="s">
        <v>518</v>
      </c>
      <c r="D123" s="44" t="s">
        <v>519</v>
      </c>
      <c r="E123" s="44" t="str">
        <f t="shared" si="12"/>
        <v>4199910151</v>
      </c>
      <c r="F123" s="44" t="s">
        <v>150</v>
      </c>
      <c r="G123" s="47">
        <v>242</v>
      </c>
      <c r="H123" s="33">
        <v>-30</v>
      </c>
      <c r="I123" s="47">
        <v>40</v>
      </c>
      <c r="J123" s="34"/>
      <c r="K123" s="34">
        <v>3</v>
      </c>
      <c r="L123" s="34"/>
      <c r="M123" s="47">
        <f t="shared" si="9"/>
        <v>255</v>
      </c>
      <c r="N123" s="47">
        <v>90</v>
      </c>
      <c r="O123" s="47">
        <v>10</v>
      </c>
      <c r="P123" s="47"/>
      <c r="Q123" s="47"/>
      <c r="R123" s="47"/>
      <c r="S123" s="47"/>
      <c r="T123" s="47">
        <v>20</v>
      </c>
      <c r="U123" s="47">
        <f t="shared" si="10"/>
        <v>120</v>
      </c>
      <c r="V123" s="47">
        <v>80</v>
      </c>
      <c r="W123" s="35">
        <v>20</v>
      </c>
      <c r="X123" s="41"/>
      <c r="Y123" s="36">
        <f t="shared" si="11"/>
        <v>100</v>
      </c>
      <c r="Z123" s="37"/>
      <c r="AA123" s="37"/>
      <c r="AB123" s="38"/>
      <c r="AC123" s="38"/>
      <c r="AD123" s="39">
        <v>80</v>
      </c>
      <c r="AE123" s="40">
        <f t="shared" si="13"/>
        <v>989</v>
      </c>
      <c r="AF123" s="47">
        <f t="shared" si="18"/>
        <v>43</v>
      </c>
      <c r="AG123" s="47">
        <f t="shared" si="15"/>
        <v>112</v>
      </c>
      <c r="AH123" s="103">
        <f t="shared" si="19"/>
        <v>80003</v>
      </c>
      <c r="AI123" s="36">
        <f t="shared" si="17"/>
        <v>218107</v>
      </c>
    </row>
    <row r="124" spans="1:35" ht="19.5">
      <c r="A124" s="55"/>
      <c r="B124" s="47" t="s">
        <v>106</v>
      </c>
      <c r="C124" s="27" t="s">
        <v>520</v>
      </c>
      <c r="D124" s="44" t="s">
        <v>521</v>
      </c>
      <c r="E124" s="44" t="str">
        <f t="shared" si="12"/>
        <v>0877310201</v>
      </c>
      <c r="F124" s="44" t="s">
        <v>121</v>
      </c>
      <c r="G124" s="47">
        <v>96</v>
      </c>
      <c r="H124" s="33">
        <v>-10</v>
      </c>
      <c r="I124" s="47">
        <v>20</v>
      </c>
      <c r="J124" s="34"/>
      <c r="K124" s="34">
        <v>13</v>
      </c>
      <c r="L124" s="34"/>
      <c r="M124" s="47">
        <f t="shared" si="9"/>
        <v>119</v>
      </c>
      <c r="N124" s="47">
        <v>240</v>
      </c>
      <c r="O124" s="47">
        <v>20</v>
      </c>
      <c r="P124" s="47"/>
      <c r="Q124" s="47">
        <v>80</v>
      </c>
      <c r="R124" s="47"/>
      <c r="S124" s="47">
        <v>50</v>
      </c>
      <c r="T124" s="47">
        <v>20</v>
      </c>
      <c r="U124" s="47">
        <f t="shared" si="10"/>
        <v>410</v>
      </c>
      <c r="V124" s="47">
        <v>60</v>
      </c>
      <c r="W124" s="35">
        <v>20</v>
      </c>
      <c r="X124" s="41"/>
      <c r="Y124" s="36">
        <f t="shared" si="11"/>
        <v>80</v>
      </c>
      <c r="Z124" s="37"/>
      <c r="AA124" s="37"/>
      <c r="AB124" s="38"/>
      <c r="AC124" s="38"/>
      <c r="AD124" s="39">
        <v>80</v>
      </c>
      <c r="AE124" s="40">
        <f t="shared" si="13"/>
        <v>1123</v>
      </c>
      <c r="AF124" s="47">
        <f t="shared" si="18"/>
        <v>27</v>
      </c>
      <c r="AG124" s="47">
        <f t="shared" si="15"/>
        <v>67</v>
      </c>
      <c r="AH124" s="103">
        <f t="shared" si="19"/>
        <v>80003</v>
      </c>
      <c r="AI124" s="36">
        <f t="shared" si="17"/>
        <v>218107</v>
      </c>
    </row>
    <row r="125" spans="1:35" ht="19.5">
      <c r="A125" s="55"/>
      <c r="B125" s="47" t="s">
        <v>133</v>
      </c>
      <c r="C125" s="27" t="s">
        <v>522</v>
      </c>
      <c r="D125" s="44" t="s">
        <v>523</v>
      </c>
      <c r="E125" s="44" t="str">
        <f t="shared" si="12"/>
        <v>5649300151</v>
      </c>
      <c r="F125" s="44" t="s">
        <v>151</v>
      </c>
      <c r="G125" s="47">
        <v>174</v>
      </c>
      <c r="H125" s="33">
        <v>-30</v>
      </c>
      <c r="I125" s="47">
        <v>30</v>
      </c>
      <c r="J125" s="34"/>
      <c r="K125" s="34">
        <v>7</v>
      </c>
      <c r="L125" s="34"/>
      <c r="M125" s="47">
        <f t="shared" si="9"/>
        <v>181</v>
      </c>
      <c r="N125" s="47">
        <v>120</v>
      </c>
      <c r="O125" s="47">
        <v>-20</v>
      </c>
      <c r="P125" s="47"/>
      <c r="Q125" s="47"/>
      <c r="R125" s="47"/>
      <c r="S125" s="47"/>
      <c r="T125" s="47">
        <v>20</v>
      </c>
      <c r="U125" s="47">
        <f t="shared" si="10"/>
        <v>120</v>
      </c>
      <c r="V125" s="47">
        <v>80</v>
      </c>
      <c r="W125" s="35">
        <v>20</v>
      </c>
      <c r="X125" s="41"/>
      <c r="Y125" s="36">
        <f t="shared" si="11"/>
        <v>100</v>
      </c>
      <c r="Z125" s="37"/>
      <c r="AA125" s="37"/>
      <c r="AB125" s="38"/>
      <c r="AC125" s="38"/>
      <c r="AD125" s="39">
        <v>80</v>
      </c>
      <c r="AE125" s="40">
        <f t="shared" si="13"/>
        <v>915</v>
      </c>
      <c r="AF125" s="47">
        <f t="shared" si="18"/>
        <v>47</v>
      </c>
      <c r="AG125" s="47">
        <f t="shared" si="15"/>
        <v>123</v>
      </c>
      <c r="AH125" s="103">
        <f t="shared" si="19"/>
        <v>80003</v>
      </c>
      <c r="AI125" s="36">
        <f t="shared" si="17"/>
        <v>218107</v>
      </c>
    </row>
    <row r="126" spans="1:35" ht="19.5">
      <c r="A126" s="55"/>
      <c r="B126" s="47" t="s">
        <v>78</v>
      </c>
      <c r="C126" s="27" t="s">
        <v>524</v>
      </c>
      <c r="D126" s="44" t="s">
        <v>525</v>
      </c>
      <c r="E126" s="44" t="str">
        <f t="shared" si="12"/>
        <v>7997580250</v>
      </c>
      <c r="F126" s="44" t="s">
        <v>94</v>
      </c>
      <c r="G126" s="47">
        <v>105</v>
      </c>
      <c r="H126" s="33">
        <v>-30</v>
      </c>
      <c r="I126" s="47">
        <v>0</v>
      </c>
      <c r="J126" s="34"/>
      <c r="K126" s="34">
        <v>1</v>
      </c>
      <c r="L126" s="34"/>
      <c r="M126" s="47">
        <f t="shared" si="9"/>
        <v>76</v>
      </c>
      <c r="N126" s="47">
        <v>107</v>
      </c>
      <c r="O126" s="47">
        <v>-20</v>
      </c>
      <c r="P126" s="47"/>
      <c r="Q126" s="47"/>
      <c r="R126" s="47"/>
      <c r="S126" s="47"/>
      <c r="T126" s="47">
        <v>20</v>
      </c>
      <c r="U126" s="47">
        <f t="shared" si="10"/>
        <v>107</v>
      </c>
      <c r="V126" s="47">
        <v>58</v>
      </c>
      <c r="W126" s="35">
        <v>10</v>
      </c>
      <c r="X126" s="41"/>
      <c r="Y126" s="36">
        <f t="shared" si="11"/>
        <v>68</v>
      </c>
      <c r="Z126" s="37"/>
      <c r="AA126" s="37"/>
      <c r="AB126" s="38"/>
      <c r="AC126" s="38"/>
      <c r="AD126" s="39">
        <v>60</v>
      </c>
      <c r="AE126" s="40">
        <f t="shared" si="13"/>
        <v>745</v>
      </c>
      <c r="AF126" s="47">
        <f t="shared" si="18"/>
        <v>58</v>
      </c>
      <c r="AG126" s="47">
        <f t="shared" si="15"/>
        <v>160</v>
      </c>
      <c r="AH126" s="103">
        <f t="shared" si="19"/>
        <v>80003</v>
      </c>
      <c r="AI126" s="36">
        <f t="shared" si="17"/>
        <v>218107</v>
      </c>
    </row>
    <row r="127" spans="1:35" ht="19.5">
      <c r="A127" s="55"/>
      <c r="B127" s="47" t="s">
        <v>133</v>
      </c>
      <c r="C127" s="27" t="s">
        <v>526</v>
      </c>
      <c r="D127" s="44" t="s">
        <v>527</v>
      </c>
      <c r="E127" s="44" t="str">
        <f t="shared" si="12"/>
        <v>5225640441</v>
      </c>
      <c r="F127" s="44" t="s">
        <v>152</v>
      </c>
      <c r="G127" s="47">
        <v>-88</v>
      </c>
      <c r="H127" s="33">
        <v>-30</v>
      </c>
      <c r="I127" s="47">
        <v>0</v>
      </c>
      <c r="J127" s="34"/>
      <c r="K127" s="34">
        <v>1</v>
      </c>
      <c r="L127" s="34"/>
      <c r="M127" s="47">
        <f t="shared" si="9"/>
        <v>-117</v>
      </c>
      <c r="N127" s="47">
        <v>50</v>
      </c>
      <c r="O127" s="47">
        <v>-20</v>
      </c>
      <c r="P127" s="47"/>
      <c r="Q127" s="47"/>
      <c r="R127" s="47"/>
      <c r="S127" s="47"/>
      <c r="T127" s="47">
        <v>20</v>
      </c>
      <c r="U127" s="47">
        <f t="shared" si="10"/>
        <v>50</v>
      </c>
      <c r="V127" s="47">
        <v>80</v>
      </c>
      <c r="W127" s="35">
        <v>20</v>
      </c>
      <c r="X127" s="41"/>
      <c r="Y127" s="36">
        <f t="shared" si="11"/>
        <v>100</v>
      </c>
      <c r="Z127" s="37"/>
      <c r="AA127" s="37"/>
      <c r="AB127" s="38"/>
      <c r="AC127" s="38"/>
      <c r="AD127" s="39">
        <v>-10</v>
      </c>
      <c r="AE127" s="40">
        <f t="shared" si="13"/>
        <v>457</v>
      </c>
      <c r="AF127" s="47">
        <f t="shared" si="18"/>
        <v>78</v>
      </c>
      <c r="AG127" s="47">
        <f t="shared" si="15"/>
        <v>215</v>
      </c>
      <c r="AH127" s="103">
        <f t="shared" si="19"/>
        <v>80003</v>
      </c>
      <c r="AI127" s="36">
        <f t="shared" si="17"/>
        <v>218107</v>
      </c>
    </row>
    <row r="128" spans="1:35" ht="19.5">
      <c r="A128" s="55"/>
      <c r="B128" s="47" t="s">
        <v>78</v>
      </c>
      <c r="C128" s="27" t="s">
        <v>528</v>
      </c>
      <c r="D128" s="44" t="s">
        <v>529</v>
      </c>
      <c r="E128" s="44" t="str">
        <f t="shared" si="12"/>
        <v>9460394711</v>
      </c>
      <c r="F128" s="44" t="s">
        <v>95</v>
      </c>
      <c r="G128" s="47">
        <v>528</v>
      </c>
      <c r="H128" s="33">
        <v>30</v>
      </c>
      <c r="I128" s="47">
        <v>80</v>
      </c>
      <c r="J128" s="34"/>
      <c r="K128" s="34">
        <v>24</v>
      </c>
      <c r="L128" s="34"/>
      <c r="M128" s="47">
        <f t="shared" si="9"/>
        <v>662</v>
      </c>
      <c r="N128" s="47">
        <v>110</v>
      </c>
      <c r="O128" s="47">
        <v>20</v>
      </c>
      <c r="P128" s="47"/>
      <c r="Q128" s="47"/>
      <c r="R128" s="47"/>
      <c r="S128" s="47">
        <v>20</v>
      </c>
      <c r="T128" s="47">
        <v>20</v>
      </c>
      <c r="U128" s="47">
        <f t="shared" si="10"/>
        <v>170</v>
      </c>
      <c r="V128" s="47">
        <v>125</v>
      </c>
      <c r="W128" s="35">
        <v>20</v>
      </c>
      <c r="X128" s="41">
        <v>15</v>
      </c>
      <c r="Y128" s="36">
        <f t="shared" si="11"/>
        <v>160</v>
      </c>
      <c r="Z128" s="37"/>
      <c r="AA128" s="37"/>
      <c r="AB128" s="38"/>
      <c r="AC128" s="38"/>
      <c r="AD128" s="39">
        <v>80</v>
      </c>
      <c r="AE128" s="40">
        <f t="shared" si="13"/>
        <v>1506</v>
      </c>
      <c r="AF128" s="47">
        <f t="shared" si="18"/>
        <v>5</v>
      </c>
      <c r="AG128" s="47">
        <f t="shared" si="15"/>
        <v>14</v>
      </c>
      <c r="AH128" s="103">
        <f t="shared" si="19"/>
        <v>80003</v>
      </c>
      <c r="AI128" s="36">
        <f t="shared" si="17"/>
        <v>218107</v>
      </c>
    </row>
    <row r="129" spans="1:35" ht="19.5">
      <c r="A129" s="55"/>
      <c r="B129" s="47" t="s">
        <v>133</v>
      </c>
      <c r="C129" s="27" t="s">
        <v>530</v>
      </c>
      <c r="D129" s="44" t="s">
        <v>531</v>
      </c>
      <c r="E129" s="44" t="str">
        <f t="shared" si="12"/>
        <v>5365910441</v>
      </c>
      <c r="F129" s="44" t="s">
        <v>153</v>
      </c>
      <c r="G129" s="47">
        <v>80</v>
      </c>
      <c r="H129" s="33">
        <v>-30</v>
      </c>
      <c r="I129" s="47">
        <v>10</v>
      </c>
      <c r="J129" s="34"/>
      <c r="K129" s="34">
        <v>1</v>
      </c>
      <c r="L129" s="34"/>
      <c r="M129" s="47">
        <f t="shared" si="9"/>
        <v>61</v>
      </c>
      <c r="N129" s="47">
        <v>390</v>
      </c>
      <c r="O129" s="47">
        <v>20</v>
      </c>
      <c r="P129" s="47"/>
      <c r="Q129" s="47">
        <v>80</v>
      </c>
      <c r="R129" s="47"/>
      <c r="S129" s="47">
        <v>50</v>
      </c>
      <c r="T129" s="47">
        <v>20</v>
      </c>
      <c r="U129" s="47">
        <f t="shared" si="10"/>
        <v>560</v>
      </c>
      <c r="V129" s="47">
        <v>80</v>
      </c>
      <c r="W129" s="35">
        <v>20</v>
      </c>
      <c r="X129" s="41"/>
      <c r="Y129" s="36">
        <f t="shared" si="11"/>
        <v>100</v>
      </c>
      <c r="Z129" s="37"/>
      <c r="AA129" s="37"/>
      <c r="AB129" s="38"/>
      <c r="AC129" s="38"/>
      <c r="AD129" s="39">
        <v>60</v>
      </c>
      <c r="AE129" s="40">
        <f t="shared" si="13"/>
        <v>1215</v>
      </c>
      <c r="AF129" s="47">
        <f t="shared" si="18"/>
        <v>20</v>
      </c>
      <c r="AG129" s="47">
        <f t="shared" si="15"/>
        <v>51</v>
      </c>
      <c r="AH129" s="103">
        <f t="shared" si="19"/>
        <v>80003</v>
      </c>
      <c r="AI129" s="36">
        <f t="shared" si="17"/>
        <v>218107</v>
      </c>
    </row>
    <row r="130" spans="1:35" ht="19.5">
      <c r="A130" s="55"/>
      <c r="B130" s="47" t="s">
        <v>133</v>
      </c>
      <c r="C130" s="27" t="s">
        <v>532</v>
      </c>
      <c r="D130" s="44" t="s">
        <v>533</v>
      </c>
      <c r="E130" s="44" t="str">
        <f t="shared" si="12"/>
        <v>9488490200</v>
      </c>
      <c r="F130" s="44" t="s">
        <v>154</v>
      </c>
      <c r="G130" s="47">
        <v>151</v>
      </c>
      <c r="H130" s="33">
        <v>-30</v>
      </c>
      <c r="I130" s="47">
        <v>10</v>
      </c>
      <c r="J130" s="34"/>
      <c r="K130" s="34">
        <v>7</v>
      </c>
      <c r="L130" s="34"/>
      <c r="M130" s="47">
        <f t="shared" si="9"/>
        <v>138</v>
      </c>
      <c r="N130" s="47">
        <v>117</v>
      </c>
      <c r="O130" s="47">
        <v>20</v>
      </c>
      <c r="P130" s="47"/>
      <c r="Q130" s="47"/>
      <c r="R130" s="47"/>
      <c r="S130" s="47"/>
      <c r="T130" s="47">
        <v>20</v>
      </c>
      <c r="U130" s="47">
        <f t="shared" si="10"/>
        <v>157</v>
      </c>
      <c r="V130" s="47">
        <v>60</v>
      </c>
      <c r="W130" s="35">
        <v>20</v>
      </c>
      <c r="X130" s="41"/>
      <c r="Y130" s="36">
        <f t="shared" si="11"/>
        <v>80</v>
      </c>
      <c r="Z130" s="37"/>
      <c r="AA130" s="37"/>
      <c r="AB130" s="38"/>
      <c r="AC130" s="38"/>
      <c r="AD130" s="39">
        <v>75</v>
      </c>
      <c r="AE130" s="40">
        <f t="shared" si="13"/>
        <v>884</v>
      </c>
      <c r="AF130" s="47">
        <f t="shared" si="18"/>
        <v>49</v>
      </c>
      <c r="AG130" s="47">
        <f t="shared" si="15"/>
        <v>127</v>
      </c>
      <c r="AH130" s="103">
        <f t="shared" si="19"/>
        <v>80003</v>
      </c>
      <c r="AI130" s="36">
        <f t="shared" si="17"/>
        <v>218107</v>
      </c>
    </row>
    <row r="131" spans="1:35" ht="19.5">
      <c r="A131" s="55"/>
      <c r="B131" s="47" t="s">
        <v>106</v>
      </c>
      <c r="C131" s="27" t="s">
        <v>534</v>
      </c>
      <c r="D131" s="44" t="s">
        <v>535</v>
      </c>
      <c r="E131" s="44" t="str">
        <f t="shared" si="12"/>
        <v>7691900250</v>
      </c>
      <c r="F131" s="44" t="s">
        <v>122</v>
      </c>
      <c r="G131" s="47">
        <v>149</v>
      </c>
      <c r="H131" s="33">
        <v>-30</v>
      </c>
      <c r="I131" s="47">
        <v>30</v>
      </c>
      <c r="J131" s="34"/>
      <c r="K131" s="34">
        <v>3</v>
      </c>
      <c r="L131" s="34"/>
      <c r="M131" s="47">
        <f t="shared" ref="M131:M194" si="20">SUM(G131:L131)</f>
        <v>152</v>
      </c>
      <c r="N131" s="47">
        <v>40</v>
      </c>
      <c r="O131" s="47">
        <v>-20</v>
      </c>
      <c r="P131" s="47"/>
      <c r="Q131" s="47"/>
      <c r="R131" s="47"/>
      <c r="S131" s="47"/>
      <c r="T131" s="47">
        <v>20</v>
      </c>
      <c r="U131" s="47">
        <f t="shared" ref="U131:U194" si="21">SUM(N131:T131)</f>
        <v>40</v>
      </c>
      <c r="V131" s="47">
        <v>60</v>
      </c>
      <c r="W131" s="35">
        <v>20</v>
      </c>
      <c r="X131" s="41"/>
      <c r="Y131" s="36">
        <f t="shared" ref="Y131:Y194" si="22">SUM(V131:X131)</f>
        <v>80</v>
      </c>
      <c r="Z131" s="37"/>
      <c r="AA131" s="37"/>
      <c r="AB131" s="38"/>
      <c r="AC131" s="38"/>
      <c r="AD131" s="39">
        <v>80</v>
      </c>
      <c r="AE131" s="40">
        <f t="shared" si="13"/>
        <v>786</v>
      </c>
      <c r="AF131" s="47">
        <f t="shared" si="18"/>
        <v>54</v>
      </c>
      <c r="AG131" s="47">
        <f t="shared" si="15"/>
        <v>151</v>
      </c>
      <c r="AH131" s="103">
        <f t="shared" si="19"/>
        <v>80003</v>
      </c>
      <c r="AI131" s="36">
        <f t="shared" si="17"/>
        <v>218107</v>
      </c>
    </row>
    <row r="132" spans="1:35" ht="19.5">
      <c r="A132" s="55"/>
      <c r="B132" s="47" t="s">
        <v>78</v>
      </c>
      <c r="C132" s="27" t="s">
        <v>536</v>
      </c>
      <c r="D132" s="44" t="s">
        <v>537</v>
      </c>
      <c r="E132" s="44" t="str">
        <f t="shared" ref="E132:E195" si="23">(D132&amp;LEFT(C132,4))</f>
        <v>7684880250</v>
      </c>
      <c r="F132" s="44" t="s">
        <v>96</v>
      </c>
      <c r="G132" s="47">
        <v>486</v>
      </c>
      <c r="H132" s="33">
        <v>10</v>
      </c>
      <c r="I132" s="47">
        <v>70</v>
      </c>
      <c r="J132" s="34"/>
      <c r="K132" s="34">
        <v>16</v>
      </c>
      <c r="L132" s="34"/>
      <c r="M132" s="47">
        <f t="shared" si="20"/>
        <v>582</v>
      </c>
      <c r="N132" s="47">
        <v>170</v>
      </c>
      <c r="O132" s="47">
        <v>20</v>
      </c>
      <c r="P132" s="47"/>
      <c r="Q132" s="47"/>
      <c r="R132" s="47"/>
      <c r="S132" s="47"/>
      <c r="T132" s="47">
        <v>20</v>
      </c>
      <c r="U132" s="47">
        <f t="shared" si="21"/>
        <v>210</v>
      </c>
      <c r="V132" s="47">
        <v>125</v>
      </c>
      <c r="W132" s="35">
        <v>20</v>
      </c>
      <c r="X132" s="41">
        <v>15</v>
      </c>
      <c r="Y132" s="36">
        <f t="shared" si="22"/>
        <v>160</v>
      </c>
      <c r="Z132" s="37"/>
      <c r="AA132" s="37"/>
      <c r="AB132" s="38"/>
      <c r="AC132" s="38"/>
      <c r="AD132" s="39">
        <v>80</v>
      </c>
      <c r="AE132" s="40">
        <f t="shared" ref="AE132:AE195" si="24">AD132+Y132+U132+M132+434</f>
        <v>1466</v>
      </c>
      <c r="AF132" s="47">
        <f t="shared" si="18"/>
        <v>7</v>
      </c>
      <c r="AG132" s="47">
        <f t="shared" ref="AG132:AG195" si="25">RANK(AE132,$AE$3:$AE$231)</f>
        <v>17</v>
      </c>
      <c r="AH132" s="103">
        <f t="shared" si="19"/>
        <v>80003</v>
      </c>
      <c r="AI132" s="36">
        <f t="shared" ref="AI132:AI195" si="26">SUM($AE$3:$AE$231)</f>
        <v>218107</v>
      </c>
    </row>
    <row r="133" spans="1:35" ht="19.5">
      <c r="A133" s="55"/>
      <c r="B133" s="47" t="s">
        <v>133</v>
      </c>
      <c r="C133" s="27" t="s">
        <v>538</v>
      </c>
      <c r="D133" s="44" t="s">
        <v>539</v>
      </c>
      <c r="E133" s="44" t="str">
        <f t="shared" si="23"/>
        <v>2625350151</v>
      </c>
      <c r="F133" s="44" t="s">
        <v>155</v>
      </c>
      <c r="G133" s="47">
        <v>304</v>
      </c>
      <c r="H133" s="33">
        <v>10</v>
      </c>
      <c r="I133" s="47">
        <v>70</v>
      </c>
      <c r="J133" s="34"/>
      <c r="K133" s="34">
        <v>10</v>
      </c>
      <c r="L133" s="34"/>
      <c r="M133" s="47">
        <f t="shared" si="20"/>
        <v>394</v>
      </c>
      <c r="N133" s="47">
        <v>102</v>
      </c>
      <c r="O133" s="47">
        <v>-10</v>
      </c>
      <c r="P133" s="47">
        <v>0</v>
      </c>
      <c r="Q133" s="47"/>
      <c r="R133" s="47"/>
      <c r="S133" s="47"/>
      <c r="T133" s="47">
        <v>20</v>
      </c>
      <c r="U133" s="47">
        <f t="shared" si="21"/>
        <v>112</v>
      </c>
      <c r="V133" s="47">
        <v>69</v>
      </c>
      <c r="W133" s="35">
        <v>15</v>
      </c>
      <c r="X133" s="41"/>
      <c r="Y133" s="36">
        <f t="shared" si="22"/>
        <v>84</v>
      </c>
      <c r="Z133" s="37"/>
      <c r="AA133" s="37"/>
      <c r="AB133" s="38"/>
      <c r="AC133" s="38"/>
      <c r="AD133" s="39">
        <v>70</v>
      </c>
      <c r="AE133" s="40">
        <f t="shared" si="24"/>
        <v>1094</v>
      </c>
      <c r="AF133" s="47">
        <f t="shared" si="18"/>
        <v>33</v>
      </c>
      <c r="AG133" s="47">
        <f t="shared" si="25"/>
        <v>84</v>
      </c>
      <c r="AH133" s="103">
        <f t="shared" si="19"/>
        <v>80003</v>
      </c>
      <c r="AI133" s="36">
        <f t="shared" si="26"/>
        <v>218107</v>
      </c>
    </row>
    <row r="134" spans="1:35" ht="19.5">
      <c r="A134" s="55"/>
      <c r="B134" s="47" t="s">
        <v>78</v>
      </c>
      <c r="C134" s="27" t="s">
        <v>540</v>
      </c>
      <c r="D134" s="44" t="s">
        <v>541</v>
      </c>
      <c r="E134" s="44" t="str">
        <f t="shared" si="23"/>
        <v>5636000441</v>
      </c>
      <c r="F134" s="44" t="s">
        <v>97</v>
      </c>
      <c r="G134" s="47">
        <v>-55</v>
      </c>
      <c r="H134" s="33">
        <v>-30</v>
      </c>
      <c r="I134" s="47">
        <v>20</v>
      </c>
      <c r="J134" s="34"/>
      <c r="K134" s="34">
        <v>10</v>
      </c>
      <c r="L134" s="34">
        <v>100</v>
      </c>
      <c r="M134" s="47">
        <f t="shared" si="20"/>
        <v>45</v>
      </c>
      <c r="N134" s="47">
        <v>98</v>
      </c>
      <c r="O134" s="47">
        <v>-20</v>
      </c>
      <c r="P134" s="47"/>
      <c r="Q134" s="47"/>
      <c r="R134" s="47"/>
      <c r="S134" s="47"/>
      <c r="T134" s="47">
        <v>0</v>
      </c>
      <c r="U134" s="47">
        <f t="shared" si="21"/>
        <v>78</v>
      </c>
      <c r="V134" s="47">
        <v>88</v>
      </c>
      <c r="W134" s="35">
        <v>10</v>
      </c>
      <c r="X134" s="41">
        <v>15</v>
      </c>
      <c r="Y134" s="36">
        <f t="shared" si="22"/>
        <v>113</v>
      </c>
      <c r="Z134" s="37"/>
      <c r="AA134" s="37"/>
      <c r="AB134" s="38"/>
      <c r="AC134" s="38"/>
      <c r="AD134" s="39">
        <v>60</v>
      </c>
      <c r="AE134" s="40">
        <f t="shared" si="24"/>
        <v>730</v>
      </c>
      <c r="AF134" s="47">
        <f t="shared" si="18"/>
        <v>60</v>
      </c>
      <c r="AG134" s="47">
        <f t="shared" si="25"/>
        <v>162</v>
      </c>
      <c r="AH134" s="103">
        <f t="shared" si="19"/>
        <v>80003</v>
      </c>
      <c r="AI134" s="36">
        <f t="shared" si="26"/>
        <v>218107</v>
      </c>
    </row>
    <row r="135" spans="1:35" ht="19.5">
      <c r="A135" s="55"/>
      <c r="B135" s="47" t="s">
        <v>133</v>
      </c>
      <c r="C135" s="27" t="s">
        <v>542</v>
      </c>
      <c r="D135" s="44" t="s">
        <v>543</v>
      </c>
      <c r="E135" s="44" t="str">
        <f t="shared" si="23"/>
        <v>9141454711</v>
      </c>
      <c r="F135" s="44" t="s">
        <v>156</v>
      </c>
      <c r="G135" s="47">
        <v>102</v>
      </c>
      <c r="H135" s="33">
        <v>-20</v>
      </c>
      <c r="I135" s="47">
        <v>40</v>
      </c>
      <c r="J135" s="34"/>
      <c r="K135" s="34">
        <v>1</v>
      </c>
      <c r="L135" s="34">
        <v>40</v>
      </c>
      <c r="M135" s="47">
        <f t="shared" si="20"/>
        <v>163</v>
      </c>
      <c r="N135" s="47">
        <v>110</v>
      </c>
      <c r="O135" s="47">
        <v>20</v>
      </c>
      <c r="P135" s="47"/>
      <c r="Q135" s="47"/>
      <c r="R135" s="47"/>
      <c r="S135" s="47"/>
      <c r="T135" s="47">
        <v>20</v>
      </c>
      <c r="U135" s="47">
        <f t="shared" si="21"/>
        <v>150</v>
      </c>
      <c r="V135" s="47">
        <v>125</v>
      </c>
      <c r="W135" s="35">
        <v>20</v>
      </c>
      <c r="X135" s="41">
        <v>15</v>
      </c>
      <c r="Y135" s="36">
        <f t="shared" si="22"/>
        <v>160</v>
      </c>
      <c r="Z135" s="37"/>
      <c r="AA135" s="37"/>
      <c r="AB135" s="38"/>
      <c r="AC135" s="38"/>
      <c r="AD135" s="39">
        <v>80</v>
      </c>
      <c r="AE135" s="40">
        <f t="shared" si="24"/>
        <v>987</v>
      </c>
      <c r="AF135" s="47">
        <f t="shared" si="18"/>
        <v>44</v>
      </c>
      <c r="AG135" s="47">
        <f t="shared" si="25"/>
        <v>113</v>
      </c>
      <c r="AH135" s="103">
        <f t="shared" si="19"/>
        <v>80003</v>
      </c>
      <c r="AI135" s="36">
        <f t="shared" si="26"/>
        <v>218107</v>
      </c>
    </row>
    <row r="136" spans="1:35" ht="19.5">
      <c r="A136" s="55"/>
      <c r="B136" s="47" t="s">
        <v>106</v>
      </c>
      <c r="C136" s="27" t="s">
        <v>544</v>
      </c>
      <c r="D136" s="44" t="s">
        <v>545</v>
      </c>
      <c r="E136" s="44" t="str">
        <f t="shared" si="23"/>
        <v>4794800441</v>
      </c>
      <c r="F136" s="44" t="s">
        <v>123</v>
      </c>
      <c r="G136" s="47">
        <v>81</v>
      </c>
      <c r="H136" s="33">
        <v>10</v>
      </c>
      <c r="I136" s="47">
        <v>30</v>
      </c>
      <c r="J136" s="34"/>
      <c r="K136" s="34">
        <v>1</v>
      </c>
      <c r="L136" s="34"/>
      <c r="M136" s="47">
        <f t="shared" si="20"/>
        <v>122</v>
      </c>
      <c r="N136" s="47">
        <v>60</v>
      </c>
      <c r="O136" s="47">
        <v>20</v>
      </c>
      <c r="P136" s="47"/>
      <c r="Q136" s="47"/>
      <c r="R136" s="47"/>
      <c r="S136" s="47"/>
      <c r="T136" s="47">
        <v>0</v>
      </c>
      <c r="U136" s="47">
        <f t="shared" si="21"/>
        <v>80</v>
      </c>
      <c r="V136" s="47">
        <v>69</v>
      </c>
      <c r="W136" s="35">
        <v>15</v>
      </c>
      <c r="X136" s="41"/>
      <c r="Y136" s="36">
        <f t="shared" si="22"/>
        <v>84</v>
      </c>
      <c r="Z136" s="37"/>
      <c r="AA136" s="37"/>
      <c r="AB136" s="38"/>
      <c r="AC136" s="38"/>
      <c r="AD136" s="39">
        <v>-5</v>
      </c>
      <c r="AE136" s="40">
        <f t="shared" si="24"/>
        <v>715</v>
      </c>
      <c r="AF136" s="47">
        <f t="shared" si="18"/>
        <v>61</v>
      </c>
      <c r="AG136" s="47">
        <f t="shared" si="25"/>
        <v>165</v>
      </c>
      <c r="AH136" s="103">
        <f t="shared" si="19"/>
        <v>80003</v>
      </c>
      <c r="AI136" s="36">
        <f t="shared" si="26"/>
        <v>218107</v>
      </c>
    </row>
    <row r="137" spans="1:35" ht="19.5">
      <c r="A137" s="55"/>
      <c r="B137" s="47" t="s">
        <v>78</v>
      </c>
      <c r="C137" s="27" t="s">
        <v>546</v>
      </c>
      <c r="D137" s="44" t="s">
        <v>547</v>
      </c>
      <c r="E137" s="44" t="str">
        <f t="shared" si="23"/>
        <v>9603860110</v>
      </c>
      <c r="F137" s="44" t="s">
        <v>98</v>
      </c>
      <c r="G137" s="47">
        <v>-23</v>
      </c>
      <c r="H137" s="33">
        <v>-30</v>
      </c>
      <c r="I137" s="47">
        <v>0</v>
      </c>
      <c r="J137" s="34"/>
      <c r="K137" s="34">
        <v>1</v>
      </c>
      <c r="L137" s="34"/>
      <c r="M137" s="47">
        <f t="shared" si="20"/>
        <v>-52</v>
      </c>
      <c r="N137" s="47">
        <v>89</v>
      </c>
      <c r="O137" s="47">
        <v>20</v>
      </c>
      <c r="P137" s="47"/>
      <c r="Q137" s="47"/>
      <c r="R137" s="47"/>
      <c r="S137" s="47"/>
      <c r="T137" s="47">
        <v>20</v>
      </c>
      <c r="U137" s="47">
        <f t="shared" si="21"/>
        <v>129</v>
      </c>
      <c r="V137" s="47">
        <v>69</v>
      </c>
      <c r="W137" s="35">
        <v>15</v>
      </c>
      <c r="X137" s="41"/>
      <c r="Y137" s="36">
        <f t="shared" si="22"/>
        <v>84</v>
      </c>
      <c r="Z137" s="37"/>
      <c r="AA137" s="37"/>
      <c r="AB137" s="38"/>
      <c r="AC137" s="38"/>
      <c r="AD137" s="39">
        <v>-30</v>
      </c>
      <c r="AE137" s="40">
        <f t="shared" si="24"/>
        <v>565</v>
      </c>
      <c r="AF137" s="47">
        <f t="shared" si="18"/>
        <v>72</v>
      </c>
      <c r="AG137" s="47">
        <f t="shared" si="25"/>
        <v>198</v>
      </c>
      <c r="AH137" s="103">
        <f t="shared" si="19"/>
        <v>80003</v>
      </c>
      <c r="AI137" s="36">
        <f t="shared" si="26"/>
        <v>218107</v>
      </c>
    </row>
    <row r="138" spans="1:35" ht="19.5">
      <c r="A138" s="55"/>
      <c r="B138" s="47" t="s">
        <v>78</v>
      </c>
      <c r="C138" s="27" t="s">
        <v>548</v>
      </c>
      <c r="D138" s="44" t="s">
        <v>549</v>
      </c>
      <c r="E138" s="44" t="str">
        <f t="shared" si="23"/>
        <v>4255493840</v>
      </c>
      <c r="F138" s="44" t="s">
        <v>99</v>
      </c>
      <c r="G138" s="47">
        <v>248</v>
      </c>
      <c r="H138" s="33">
        <v>30</v>
      </c>
      <c r="I138" s="47">
        <v>70</v>
      </c>
      <c r="J138" s="34"/>
      <c r="K138" s="34">
        <v>15</v>
      </c>
      <c r="L138" s="34"/>
      <c r="M138" s="47">
        <f t="shared" si="20"/>
        <v>363</v>
      </c>
      <c r="N138" s="47">
        <v>79</v>
      </c>
      <c r="O138" s="47">
        <v>20</v>
      </c>
      <c r="P138" s="47"/>
      <c r="Q138" s="47"/>
      <c r="R138" s="47"/>
      <c r="S138" s="47"/>
      <c r="T138" s="47">
        <v>20</v>
      </c>
      <c r="U138" s="47">
        <f t="shared" si="21"/>
        <v>119</v>
      </c>
      <c r="V138" s="47">
        <v>69</v>
      </c>
      <c r="W138" s="35">
        <v>15</v>
      </c>
      <c r="X138" s="41"/>
      <c r="Y138" s="36">
        <f t="shared" si="22"/>
        <v>84</v>
      </c>
      <c r="Z138" s="37"/>
      <c r="AA138" s="37"/>
      <c r="AB138" s="38"/>
      <c r="AC138" s="38"/>
      <c r="AD138" s="39">
        <v>80</v>
      </c>
      <c r="AE138" s="40">
        <f t="shared" si="24"/>
        <v>1080</v>
      </c>
      <c r="AF138" s="47">
        <f t="shared" si="18"/>
        <v>37</v>
      </c>
      <c r="AG138" s="47">
        <f t="shared" si="25"/>
        <v>92</v>
      </c>
      <c r="AH138" s="103">
        <f t="shared" si="19"/>
        <v>80003</v>
      </c>
      <c r="AI138" s="36">
        <f t="shared" si="26"/>
        <v>218107</v>
      </c>
    </row>
    <row r="139" spans="1:35" ht="19.5">
      <c r="A139" s="55"/>
      <c r="B139" s="47" t="s">
        <v>106</v>
      </c>
      <c r="C139" s="27" t="s">
        <v>550</v>
      </c>
      <c r="D139" s="44" t="s">
        <v>551</v>
      </c>
      <c r="E139" s="44" t="str">
        <f t="shared" si="23"/>
        <v>5742210441</v>
      </c>
      <c r="F139" s="44" t="s">
        <v>124</v>
      </c>
      <c r="G139" s="47">
        <v>368</v>
      </c>
      <c r="H139" s="33">
        <v>-10</v>
      </c>
      <c r="I139" s="47">
        <v>70</v>
      </c>
      <c r="J139" s="34"/>
      <c r="K139" s="34">
        <v>17</v>
      </c>
      <c r="L139" s="34"/>
      <c r="M139" s="47">
        <f t="shared" si="20"/>
        <v>445</v>
      </c>
      <c r="N139" s="47">
        <v>50</v>
      </c>
      <c r="O139" s="47">
        <v>0</v>
      </c>
      <c r="P139" s="47"/>
      <c r="Q139" s="47"/>
      <c r="R139" s="47"/>
      <c r="S139" s="47"/>
      <c r="T139" s="47">
        <v>20</v>
      </c>
      <c r="U139" s="47">
        <f t="shared" si="21"/>
        <v>70</v>
      </c>
      <c r="V139" s="47">
        <v>69</v>
      </c>
      <c r="W139" s="35">
        <v>15</v>
      </c>
      <c r="X139" s="41"/>
      <c r="Y139" s="36">
        <f t="shared" si="22"/>
        <v>84</v>
      </c>
      <c r="Z139" s="37"/>
      <c r="AA139" s="37"/>
      <c r="AB139" s="38"/>
      <c r="AC139" s="38"/>
      <c r="AD139" s="39">
        <v>80</v>
      </c>
      <c r="AE139" s="40">
        <f t="shared" si="24"/>
        <v>1113</v>
      </c>
      <c r="AF139" s="47">
        <f t="shared" si="18"/>
        <v>29</v>
      </c>
      <c r="AG139" s="47">
        <f t="shared" si="25"/>
        <v>70</v>
      </c>
      <c r="AH139" s="103">
        <f t="shared" si="19"/>
        <v>80003</v>
      </c>
      <c r="AI139" s="36">
        <f t="shared" si="26"/>
        <v>218107</v>
      </c>
    </row>
    <row r="140" spans="1:35" ht="19.5">
      <c r="A140" s="55"/>
      <c r="B140" s="47" t="s">
        <v>78</v>
      </c>
      <c r="C140" s="27" t="s">
        <v>552</v>
      </c>
      <c r="D140" s="44" t="s">
        <v>553</v>
      </c>
      <c r="E140" s="44" t="str">
        <f t="shared" si="23"/>
        <v>5519710441</v>
      </c>
      <c r="F140" s="44" t="s">
        <v>100</v>
      </c>
      <c r="G140" s="47">
        <v>46</v>
      </c>
      <c r="H140" s="33">
        <v>-30</v>
      </c>
      <c r="I140" s="47">
        <v>0</v>
      </c>
      <c r="J140" s="34"/>
      <c r="K140" s="34">
        <v>1</v>
      </c>
      <c r="L140" s="34"/>
      <c r="M140" s="47">
        <f t="shared" si="20"/>
        <v>17</v>
      </c>
      <c r="N140" s="47">
        <v>35</v>
      </c>
      <c r="O140" s="47">
        <v>-20</v>
      </c>
      <c r="P140" s="47"/>
      <c r="Q140" s="47"/>
      <c r="R140" s="47"/>
      <c r="S140" s="47"/>
      <c r="T140" s="47">
        <v>20</v>
      </c>
      <c r="U140" s="47">
        <f t="shared" si="21"/>
        <v>35</v>
      </c>
      <c r="V140" s="47">
        <v>80</v>
      </c>
      <c r="W140" s="35">
        <v>20</v>
      </c>
      <c r="X140" s="41"/>
      <c r="Y140" s="36">
        <f t="shared" si="22"/>
        <v>100</v>
      </c>
      <c r="Z140" s="37"/>
      <c r="AA140" s="37"/>
      <c r="AB140" s="38"/>
      <c r="AC140" s="38"/>
      <c r="AD140" s="39">
        <v>80</v>
      </c>
      <c r="AE140" s="40">
        <f t="shared" si="24"/>
        <v>666</v>
      </c>
      <c r="AF140" s="47">
        <f t="shared" ref="AF140:AF154" si="27">RANK(AE140,$AE$75:$AE$154)</f>
        <v>67</v>
      </c>
      <c r="AG140" s="47">
        <f t="shared" si="25"/>
        <v>179</v>
      </c>
      <c r="AH140" s="103">
        <f t="shared" ref="AH140:AH154" si="28">SUM($AE$75:$AE$154)</f>
        <v>80003</v>
      </c>
      <c r="AI140" s="36">
        <f t="shared" si="26"/>
        <v>218107</v>
      </c>
    </row>
    <row r="141" spans="1:35" ht="19.5">
      <c r="A141" s="55"/>
      <c r="B141" s="47" t="s">
        <v>78</v>
      </c>
      <c r="C141" s="27" t="s">
        <v>554</v>
      </c>
      <c r="D141" s="44" t="s">
        <v>555</v>
      </c>
      <c r="E141" s="44" t="str">
        <f t="shared" si="23"/>
        <v>0837520201</v>
      </c>
      <c r="F141" s="44" t="s">
        <v>101</v>
      </c>
      <c r="G141" s="47">
        <v>568</v>
      </c>
      <c r="H141" s="33">
        <v>30</v>
      </c>
      <c r="I141" s="47">
        <v>80</v>
      </c>
      <c r="J141" s="34"/>
      <c r="K141" s="34">
        <v>21</v>
      </c>
      <c r="L141" s="34"/>
      <c r="M141" s="47">
        <f t="shared" si="20"/>
        <v>699</v>
      </c>
      <c r="N141" s="47">
        <v>90</v>
      </c>
      <c r="O141" s="47">
        <v>20</v>
      </c>
      <c r="P141" s="47"/>
      <c r="Q141" s="47"/>
      <c r="R141" s="47"/>
      <c r="S141" s="47"/>
      <c r="T141" s="47">
        <v>20</v>
      </c>
      <c r="U141" s="47">
        <f t="shared" si="21"/>
        <v>130</v>
      </c>
      <c r="V141" s="47">
        <v>60</v>
      </c>
      <c r="W141" s="35">
        <v>20</v>
      </c>
      <c r="X141" s="41"/>
      <c r="Y141" s="36">
        <f t="shared" si="22"/>
        <v>80</v>
      </c>
      <c r="Z141" s="37"/>
      <c r="AA141" s="37"/>
      <c r="AB141" s="38"/>
      <c r="AC141" s="38"/>
      <c r="AD141" s="39">
        <v>80</v>
      </c>
      <c r="AE141" s="40">
        <f t="shared" si="24"/>
        <v>1423</v>
      </c>
      <c r="AF141" s="47">
        <f t="shared" si="27"/>
        <v>10</v>
      </c>
      <c r="AG141" s="47">
        <f t="shared" si="25"/>
        <v>21</v>
      </c>
      <c r="AH141" s="103">
        <f t="shared" si="28"/>
        <v>80003</v>
      </c>
      <c r="AI141" s="36">
        <f t="shared" si="26"/>
        <v>218107</v>
      </c>
    </row>
    <row r="142" spans="1:35" ht="19.5">
      <c r="A142" s="55"/>
      <c r="B142" s="47" t="s">
        <v>106</v>
      </c>
      <c r="C142" s="27" t="s">
        <v>556</v>
      </c>
      <c r="D142" s="44" t="s">
        <v>557</v>
      </c>
      <c r="E142" s="44" t="str">
        <f t="shared" si="23"/>
        <v>9834820200</v>
      </c>
      <c r="F142" s="44" t="s">
        <v>125</v>
      </c>
      <c r="G142" s="47">
        <v>210</v>
      </c>
      <c r="H142" s="33">
        <v>30</v>
      </c>
      <c r="I142" s="47">
        <v>60</v>
      </c>
      <c r="J142" s="34"/>
      <c r="K142" s="34">
        <v>17</v>
      </c>
      <c r="L142" s="34"/>
      <c r="M142" s="47">
        <f t="shared" si="20"/>
        <v>317</v>
      </c>
      <c r="N142" s="47">
        <v>99</v>
      </c>
      <c r="O142" s="47">
        <v>20</v>
      </c>
      <c r="P142" s="47"/>
      <c r="Q142" s="47"/>
      <c r="R142" s="47"/>
      <c r="S142" s="47"/>
      <c r="T142" s="47">
        <v>20</v>
      </c>
      <c r="U142" s="47">
        <f t="shared" si="21"/>
        <v>139</v>
      </c>
      <c r="V142" s="47">
        <v>80</v>
      </c>
      <c r="W142" s="35">
        <v>20</v>
      </c>
      <c r="X142" s="41"/>
      <c r="Y142" s="36">
        <f t="shared" si="22"/>
        <v>100</v>
      </c>
      <c r="Z142" s="37"/>
      <c r="AA142" s="37"/>
      <c r="AB142" s="38"/>
      <c r="AC142" s="38"/>
      <c r="AD142" s="39">
        <v>80</v>
      </c>
      <c r="AE142" s="40">
        <f t="shared" si="24"/>
        <v>1070</v>
      </c>
      <c r="AF142" s="47">
        <f t="shared" si="27"/>
        <v>38</v>
      </c>
      <c r="AG142" s="47">
        <f t="shared" si="25"/>
        <v>94</v>
      </c>
      <c r="AH142" s="103">
        <f t="shared" si="28"/>
        <v>80003</v>
      </c>
      <c r="AI142" s="36">
        <f t="shared" si="26"/>
        <v>218107</v>
      </c>
    </row>
    <row r="143" spans="1:35" ht="19.5">
      <c r="A143" s="55"/>
      <c r="B143" s="47" t="s">
        <v>78</v>
      </c>
      <c r="C143" s="27" t="s">
        <v>558</v>
      </c>
      <c r="D143" s="44" t="s">
        <v>559</v>
      </c>
      <c r="E143" s="44" t="str">
        <f t="shared" si="23"/>
        <v>9834900200</v>
      </c>
      <c r="F143" s="44" t="s">
        <v>102</v>
      </c>
      <c r="G143" s="47">
        <v>224</v>
      </c>
      <c r="H143" s="33">
        <v>30</v>
      </c>
      <c r="I143" s="47">
        <v>60</v>
      </c>
      <c r="J143" s="34"/>
      <c r="K143" s="34">
        <v>14</v>
      </c>
      <c r="L143" s="34"/>
      <c r="M143" s="47">
        <f t="shared" si="20"/>
        <v>328</v>
      </c>
      <c r="N143" s="47">
        <v>99</v>
      </c>
      <c r="O143" s="47">
        <v>20</v>
      </c>
      <c r="P143" s="47"/>
      <c r="Q143" s="47"/>
      <c r="R143" s="47"/>
      <c r="S143" s="47"/>
      <c r="T143" s="47">
        <v>20</v>
      </c>
      <c r="U143" s="47">
        <f t="shared" si="21"/>
        <v>139</v>
      </c>
      <c r="V143" s="47">
        <v>80</v>
      </c>
      <c r="W143" s="35">
        <v>20</v>
      </c>
      <c r="X143" s="41"/>
      <c r="Y143" s="36">
        <f t="shared" si="22"/>
        <v>100</v>
      </c>
      <c r="Z143" s="37"/>
      <c r="AA143" s="37"/>
      <c r="AB143" s="38"/>
      <c r="AC143" s="38"/>
      <c r="AD143" s="39">
        <v>80</v>
      </c>
      <c r="AE143" s="40">
        <f t="shared" si="24"/>
        <v>1081</v>
      </c>
      <c r="AF143" s="47">
        <f t="shared" si="27"/>
        <v>36</v>
      </c>
      <c r="AG143" s="47">
        <f t="shared" si="25"/>
        <v>90</v>
      </c>
      <c r="AH143" s="103">
        <f t="shared" si="28"/>
        <v>80003</v>
      </c>
      <c r="AI143" s="36">
        <f t="shared" si="26"/>
        <v>218107</v>
      </c>
    </row>
    <row r="144" spans="1:35" ht="19.5">
      <c r="A144" s="55"/>
      <c r="B144" s="47" t="s">
        <v>133</v>
      </c>
      <c r="C144" s="27" t="s">
        <v>560</v>
      </c>
      <c r="D144" s="44" t="s">
        <v>561</v>
      </c>
      <c r="E144" s="44" t="str">
        <f t="shared" si="23"/>
        <v>0904910026</v>
      </c>
      <c r="F144" s="44" t="s">
        <v>157</v>
      </c>
      <c r="G144" s="47">
        <v>314</v>
      </c>
      <c r="H144" s="33">
        <v>20</v>
      </c>
      <c r="I144" s="47">
        <v>60</v>
      </c>
      <c r="J144" s="34"/>
      <c r="K144" s="34">
        <v>20</v>
      </c>
      <c r="L144" s="34"/>
      <c r="M144" s="47">
        <f t="shared" si="20"/>
        <v>414</v>
      </c>
      <c r="N144" s="47">
        <v>150</v>
      </c>
      <c r="O144" s="47">
        <v>20</v>
      </c>
      <c r="P144" s="47"/>
      <c r="Q144" s="47"/>
      <c r="R144" s="47"/>
      <c r="S144" s="47"/>
      <c r="T144" s="47">
        <v>20</v>
      </c>
      <c r="U144" s="47">
        <f t="shared" si="21"/>
        <v>190</v>
      </c>
      <c r="V144" s="47">
        <v>80</v>
      </c>
      <c r="W144" s="35">
        <v>20</v>
      </c>
      <c r="X144" s="41"/>
      <c r="Y144" s="36">
        <f t="shared" si="22"/>
        <v>100</v>
      </c>
      <c r="Z144" s="37"/>
      <c r="AA144" s="37"/>
      <c r="AB144" s="38"/>
      <c r="AC144" s="38"/>
      <c r="AD144" s="39">
        <v>80</v>
      </c>
      <c r="AE144" s="40">
        <f t="shared" si="24"/>
        <v>1218</v>
      </c>
      <c r="AF144" s="47">
        <f t="shared" si="27"/>
        <v>19</v>
      </c>
      <c r="AG144" s="47">
        <f t="shared" si="25"/>
        <v>50</v>
      </c>
      <c r="AH144" s="103">
        <f t="shared" si="28"/>
        <v>80003</v>
      </c>
      <c r="AI144" s="36">
        <f t="shared" si="26"/>
        <v>218107</v>
      </c>
    </row>
    <row r="145" spans="1:35" ht="19.5">
      <c r="A145" s="55"/>
      <c r="B145" s="47" t="s">
        <v>133</v>
      </c>
      <c r="C145" s="27" t="s">
        <v>562</v>
      </c>
      <c r="D145" s="44" t="s">
        <v>563</v>
      </c>
      <c r="E145" s="44" t="str">
        <f t="shared" si="23"/>
        <v>9834910200</v>
      </c>
      <c r="F145" s="44" t="s">
        <v>158</v>
      </c>
      <c r="G145" s="47">
        <v>498</v>
      </c>
      <c r="H145" s="33">
        <v>30</v>
      </c>
      <c r="I145" s="47">
        <v>80</v>
      </c>
      <c r="J145" s="34"/>
      <c r="K145" s="34">
        <v>9</v>
      </c>
      <c r="L145" s="34"/>
      <c r="M145" s="47">
        <f t="shared" si="20"/>
        <v>617</v>
      </c>
      <c r="N145" s="47">
        <v>210</v>
      </c>
      <c r="O145" s="47">
        <v>20</v>
      </c>
      <c r="P145" s="47"/>
      <c r="Q145" s="47"/>
      <c r="R145" s="47"/>
      <c r="S145" s="47">
        <v>20</v>
      </c>
      <c r="T145" s="47">
        <v>0</v>
      </c>
      <c r="U145" s="47">
        <f t="shared" si="21"/>
        <v>250</v>
      </c>
      <c r="V145" s="47">
        <v>69</v>
      </c>
      <c r="W145" s="35">
        <v>15</v>
      </c>
      <c r="X145" s="41"/>
      <c r="Y145" s="36">
        <f t="shared" si="22"/>
        <v>84</v>
      </c>
      <c r="Z145" s="37"/>
      <c r="AA145" s="37"/>
      <c r="AB145" s="38"/>
      <c r="AC145" s="38"/>
      <c r="AD145" s="39">
        <v>80</v>
      </c>
      <c r="AE145" s="40">
        <f t="shared" si="24"/>
        <v>1465</v>
      </c>
      <c r="AF145" s="47">
        <f t="shared" si="27"/>
        <v>8</v>
      </c>
      <c r="AG145" s="47">
        <f t="shared" si="25"/>
        <v>18</v>
      </c>
      <c r="AH145" s="103">
        <f t="shared" si="28"/>
        <v>80003</v>
      </c>
      <c r="AI145" s="36">
        <f t="shared" si="26"/>
        <v>218107</v>
      </c>
    </row>
    <row r="146" spans="1:35" ht="19.5">
      <c r="A146" s="55"/>
      <c r="B146" s="47" t="s">
        <v>78</v>
      </c>
      <c r="C146" s="27" t="s">
        <v>564</v>
      </c>
      <c r="D146" s="44" t="s">
        <v>565</v>
      </c>
      <c r="E146" s="44" t="str">
        <f t="shared" si="23"/>
        <v>4672530441</v>
      </c>
      <c r="F146" s="44" t="s">
        <v>103</v>
      </c>
      <c r="G146" s="47">
        <v>-35</v>
      </c>
      <c r="H146" s="33">
        <v>-30</v>
      </c>
      <c r="I146" s="47">
        <v>0</v>
      </c>
      <c r="J146" s="34"/>
      <c r="K146" s="34">
        <v>1</v>
      </c>
      <c r="L146" s="34"/>
      <c r="M146" s="47">
        <f t="shared" si="20"/>
        <v>-64</v>
      </c>
      <c r="N146" s="47">
        <v>57</v>
      </c>
      <c r="O146" s="47">
        <v>20</v>
      </c>
      <c r="P146" s="47"/>
      <c r="Q146" s="47"/>
      <c r="R146" s="47"/>
      <c r="S146" s="47"/>
      <c r="T146" s="47">
        <v>0</v>
      </c>
      <c r="U146" s="47">
        <f t="shared" si="21"/>
        <v>77</v>
      </c>
      <c r="V146" s="47">
        <v>80</v>
      </c>
      <c r="W146" s="35">
        <v>20</v>
      </c>
      <c r="X146" s="41"/>
      <c r="Y146" s="36">
        <f t="shared" si="22"/>
        <v>100</v>
      </c>
      <c r="Z146" s="37"/>
      <c r="AA146" s="37"/>
      <c r="AB146" s="38"/>
      <c r="AC146" s="38"/>
      <c r="AD146" s="39">
        <v>-40</v>
      </c>
      <c r="AE146" s="40">
        <f t="shared" si="24"/>
        <v>507</v>
      </c>
      <c r="AF146" s="47">
        <f t="shared" si="27"/>
        <v>75</v>
      </c>
      <c r="AG146" s="47">
        <f t="shared" si="25"/>
        <v>209</v>
      </c>
      <c r="AH146" s="103">
        <f t="shared" si="28"/>
        <v>80003</v>
      </c>
      <c r="AI146" s="36">
        <f t="shared" si="26"/>
        <v>218107</v>
      </c>
    </row>
    <row r="147" spans="1:35" ht="19.5">
      <c r="A147" s="55"/>
      <c r="B147" s="47" t="s">
        <v>106</v>
      </c>
      <c r="C147" s="27" t="s">
        <v>566</v>
      </c>
      <c r="D147" s="44" t="s">
        <v>567</v>
      </c>
      <c r="E147" s="44" t="str">
        <f t="shared" si="23"/>
        <v>4893380441</v>
      </c>
      <c r="F147" s="44" t="s">
        <v>126</v>
      </c>
      <c r="G147" s="47">
        <v>526</v>
      </c>
      <c r="H147" s="33">
        <v>30</v>
      </c>
      <c r="I147" s="47">
        <v>60</v>
      </c>
      <c r="J147" s="34"/>
      <c r="K147" s="34">
        <v>19</v>
      </c>
      <c r="L147" s="34"/>
      <c r="M147" s="47">
        <f t="shared" si="20"/>
        <v>635</v>
      </c>
      <c r="N147" s="47">
        <v>150</v>
      </c>
      <c r="O147" s="47">
        <v>20</v>
      </c>
      <c r="P147" s="47">
        <v>0</v>
      </c>
      <c r="Q147" s="47"/>
      <c r="R147" s="47"/>
      <c r="S147" s="47"/>
      <c r="T147" s="47">
        <v>0</v>
      </c>
      <c r="U147" s="47">
        <f t="shared" si="21"/>
        <v>170</v>
      </c>
      <c r="V147" s="47">
        <v>80</v>
      </c>
      <c r="W147" s="35">
        <v>20</v>
      </c>
      <c r="X147" s="41"/>
      <c r="Y147" s="36">
        <f t="shared" si="22"/>
        <v>100</v>
      </c>
      <c r="Z147" s="37"/>
      <c r="AA147" s="37"/>
      <c r="AB147" s="38"/>
      <c r="AC147" s="38"/>
      <c r="AD147" s="39">
        <v>80</v>
      </c>
      <c r="AE147" s="40">
        <f t="shared" si="24"/>
        <v>1419</v>
      </c>
      <c r="AF147" s="47">
        <f t="shared" si="27"/>
        <v>11</v>
      </c>
      <c r="AG147" s="47">
        <f t="shared" si="25"/>
        <v>22</v>
      </c>
      <c r="AH147" s="103">
        <f t="shared" si="28"/>
        <v>80003</v>
      </c>
      <c r="AI147" s="36">
        <f t="shared" si="26"/>
        <v>218107</v>
      </c>
    </row>
    <row r="148" spans="1:35" ht="19.5">
      <c r="A148" s="55"/>
      <c r="B148" s="47" t="s">
        <v>106</v>
      </c>
      <c r="C148" s="27" t="s">
        <v>568</v>
      </c>
      <c r="D148" s="44" t="s">
        <v>569</v>
      </c>
      <c r="E148" s="44" t="str">
        <f t="shared" si="23"/>
        <v>5527650441</v>
      </c>
      <c r="F148" s="44" t="s">
        <v>127</v>
      </c>
      <c r="G148" s="47">
        <v>516</v>
      </c>
      <c r="H148" s="33">
        <v>30</v>
      </c>
      <c r="I148" s="47">
        <v>80</v>
      </c>
      <c r="J148" s="34"/>
      <c r="K148" s="34">
        <v>16</v>
      </c>
      <c r="L148" s="34"/>
      <c r="M148" s="47">
        <f t="shared" si="20"/>
        <v>642</v>
      </c>
      <c r="N148" s="47">
        <v>100</v>
      </c>
      <c r="O148" s="47">
        <v>20</v>
      </c>
      <c r="P148" s="47"/>
      <c r="Q148" s="47"/>
      <c r="R148" s="47"/>
      <c r="S148" s="47"/>
      <c r="T148" s="47">
        <v>20</v>
      </c>
      <c r="U148" s="47">
        <f t="shared" si="21"/>
        <v>140</v>
      </c>
      <c r="V148" s="47">
        <v>125</v>
      </c>
      <c r="W148" s="35">
        <v>20</v>
      </c>
      <c r="X148" s="41">
        <v>15</v>
      </c>
      <c r="Y148" s="36">
        <f t="shared" si="22"/>
        <v>160</v>
      </c>
      <c r="Z148" s="37"/>
      <c r="AA148" s="37"/>
      <c r="AB148" s="38"/>
      <c r="AC148" s="38"/>
      <c r="AD148" s="39">
        <v>80</v>
      </c>
      <c r="AE148" s="40">
        <f t="shared" si="24"/>
        <v>1456</v>
      </c>
      <c r="AF148" s="47">
        <f t="shared" si="27"/>
        <v>9</v>
      </c>
      <c r="AG148" s="47">
        <f t="shared" si="25"/>
        <v>19</v>
      </c>
      <c r="AH148" s="103">
        <f t="shared" si="28"/>
        <v>80003</v>
      </c>
      <c r="AI148" s="36">
        <f t="shared" si="26"/>
        <v>218107</v>
      </c>
    </row>
    <row r="149" spans="1:35" ht="19.5">
      <c r="A149" s="55"/>
      <c r="B149" s="47" t="s">
        <v>106</v>
      </c>
      <c r="C149" s="27" t="s">
        <v>570</v>
      </c>
      <c r="D149" s="44" t="s">
        <v>571</v>
      </c>
      <c r="E149" s="44" t="str">
        <f t="shared" si="23"/>
        <v>2898830151</v>
      </c>
      <c r="F149" s="44" t="s">
        <v>128</v>
      </c>
      <c r="G149" s="47">
        <v>402</v>
      </c>
      <c r="H149" s="33">
        <v>30</v>
      </c>
      <c r="I149" s="47">
        <v>60</v>
      </c>
      <c r="J149" s="34"/>
      <c r="K149" s="34">
        <v>21</v>
      </c>
      <c r="L149" s="34"/>
      <c r="M149" s="47">
        <f t="shared" si="20"/>
        <v>513</v>
      </c>
      <c r="N149" s="47">
        <v>100</v>
      </c>
      <c r="O149" s="47">
        <v>20</v>
      </c>
      <c r="P149" s="47"/>
      <c r="Q149" s="47"/>
      <c r="R149" s="47"/>
      <c r="S149" s="47"/>
      <c r="T149" s="47">
        <v>20</v>
      </c>
      <c r="U149" s="47">
        <f t="shared" si="21"/>
        <v>140</v>
      </c>
      <c r="V149" s="47">
        <v>80</v>
      </c>
      <c r="W149" s="35">
        <v>10</v>
      </c>
      <c r="X149" s="41"/>
      <c r="Y149" s="36">
        <f t="shared" si="22"/>
        <v>90</v>
      </c>
      <c r="Z149" s="37"/>
      <c r="AA149" s="37"/>
      <c r="AB149" s="38"/>
      <c r="AC149" s="38"/>
      <c r="AD149" s="39">
        <v>80</v>
      </c>
      <c r="AE149" s="40">
        <f t="shared" si="24"/>
        <v>1257</v>
      </c>
      <c r="AF149" s="47">
        <f t="shared" si="27"/>
        <v>17</v>
      </c>
      <c r="AG149" s="47">
        <f t="shared" si="25"/>
        <v>43</v>
      </c>
      <c r="AH149" s="103">
        <f t="shared" si="28"/>
        <v>80003</v>
      </c>
      <c r="AI149" s="36">
        <f t="shared" si="26"/>
        <v>218107</v>
      </c>
    </row>
    <row r="150" spans="1:35" ht="19.5">
      <c r="A150" s="55"/>
      <c r="B150" s="47" t="s">
        <v>78</v>
      </c>
      <c r="C150" s="27" t="s">
        <v>572</v>
      </c>
      <c r="D150" s="44" t="s">
        <v>573</v>
      </c>
      <c r="E150" s="44" t="str">
        <f t="shared" si="23"/>
        <v>6941310250</v>
      </c>
      <c r="F150" s="44" t="s">
        <v>104</v>
      </c>
      <c r="G150" s="47">
        <v>618</v>
      </c>
      <c r="H150" s="33">
        <v>20</v>
      </c>
      <c r="I150" s="47">
        <v>80</v>
      </c>
      <c r="J150" s="34"/>
      <c r="K150" s="34">
        <v>23</v>
      </c>
      <c r="L150" s="34"/>
      <c r="M150" s="47">
        <f t="shared" si="20"/>
        <v>741</v>
      </c>
      <c r="N150" s="47">
        <v>180</v>
      </c>
      <c r="O150" s="47">
        <v>20</v>
      </c>
      <c r="P150" s="47">
        <v>0</v>
      </c>
      <c r="Q150" s="47"/>
      <c r="R150" s="47"/>
      <c r="S150" s="47"/>
      <c r="T150" s="47">
        <v>20</v>
      </c>
      <c r="U150" s="47">
        <f t="shared" si="21"/>
        <v>220</v>
      </c>
      <c r="V150" s="47">
        <v>80</v>
      </c>
      <c r="W150" s="35">
        <v>20</v>
      </c>
      <c r="X150" s="41"/>
      <c r="Y150" s="36">
        <f t="shared" si="22"/>
        <v>100</v>
      </c>
      <c r="Z150" s="37"/>
      <c r="AA150" s="37"/>
      <c r="AB150" s="38"/>
      <c r="AC150" s="38"/>
      <c r="AD150" s="39">
        <v>80</v>
      </c>
      <c r="AE150" s="40">
        <f t="shared" si="24"/>
        <v>1575</v>
      </c>
      <c r="AF150" s="47">
        <f t="shared" si="27"/>
        <v>4</v>
      </c>
      <c r="AG150" s="47">
        <f t="shared" si="25"/>
        <v>9</v>
      </c>
      <c r="AH150" s="103">
        <f t="shared" si="28"/>
        <v>80003</v>
      </c>
      <c r="AI150" s="36">
        <f t="shared" si="26"/>
        <v>218107</v>
      </c>
    </row>
    <row r="151" spans="1:35" ht="19.5">
      <c r="A151" s="55"/>
      <c r="B151" s="47" t="s">
        <v>106</v>
      </c>
      <c r="C151" s="27" t="s">
        <v>574</v>
      </c>
      <c r="D151" s="44" t="s">
        <v>575</v>
      </c>
      <c r="E151" s="44" t="str">
        <f t="shared" si="23"/>
        <v>5348800441</v>
      </c>
      <c r="F151" s="44" t="s">
        <v>129</v>
      </c>
      <c r="G151" s="47">
        <v>237</v>
      </c>
      <c r="H151" s="33">
        <v>-30</v>
      </c>
      <c r="I151" s="47">
        <v>40</v>
      </c>
      <c r="J151" s="34"/>
      <c r="K151" s="34">
        <v>7</v>
      </c>
      <c r="L151" s="34"/>
      <c r="M151" s="47">
        <f t="shared" si="20"/>
        <v>254</v>
      </c>
      <c r="N151" s="47">
        <v>68</v>
      </c>
      <c r="O151" s="47">
        <v>-20</v>
      </c>
      <c r="P151" s="47"/>
      <c r="Q151" s="47"/>
      <c r="R151" s="47"/>
      <c r="S151" s="47"/>
      <c r="T151" s="47">
        <v>20</v>
      </c>
      <c r="U151" s="47">
        <f t="shared" si="21"/>
        <v>68</v>
      </c>
      <c r="V151" s="47">
        <v>69</v>
      </c>
      <c r="W151" s="35">
        <v>15</v>
      </c>
      <c r="X151" s="41"/>
      <c r="Y151" s="36">
        <f t="shared" si="22"/>
        <v>84</v>
      </c>
      <c r="Z151" s="37"/>
      <c r="AA151" s="37"/>
      <c r="AB151" s="38"/>
      <c r="AC151" s="38"/>
      <c r="AD151" s="39">
        <v>50</v>
      </c>
      <c r="AE151" s="40">
        <f t="shared" si="24"/>
        <v>890</v>
      </c>
      <c r="AF151" s="47">
        <f t="shared" si="27"/>
        <v>48</v>
      </c>
      <c r="AG151" s="47">
        <f t="shared" si="25"/>
        <v>126</v>
      </c>
      <c r="AH151" s="103">
        <f t="shared" si="28"/>
        <v>80003</v>
      </c>
      <c r="AI151" s="36">
        <f t="shared" si="26"/>
        <v>218107</v>
      </c>
    </row>
    <row r="152" spans="1:35" ht="19.5">
      <c r="A152" s="55"/>
      <c r="B152" s="47" t="s">
        <v>133</v>
      </c>
      <c r="C152" s="27" t="s">
        <v>576</v>
      </c>
      <c r="D152" s="44" t="s">
        <v>577</v>
      </c>
      <c r="E152" s="44" t="str">
        <f t="shared" si="23"/>
        <v>4660790441</v>
      </c>
      <c r="F152" s="44" t="s">
        <v>159</v>
      </c>
      <c r="G152" s="47">
        <v>38</v>
      </c>
      <c r="H152" s="33">
        <v>-30</v>
      </c>
      <c r="I152" s="47">
        <v>0</v>
      </c>
      <c r="J152" s="34"/>
      <c r="K152" s="34">
        <v>1</v>
      </c>
      <c r="L152" s="34"/>
      <c r="M152" s="47">
        <f t="shared" si="20"/>
        <v>9</v>
      </c>
      <c r="N152" s="47">
        <v>70</v>
      </c>
      <c r="O152" s="47">
        <v>20</v>
      </c>
      <c r="P152" s="47"/>
      <c r="Q152" s="47"/>
      <c r="R152" s="47"/>
      <c r="S152" s="47"/>
      <c r="T152" s="47">
        <v>0</v>
      </c>
      <c r="U152" s="47">
        <f t="shared" si="21"/>
        <v>90</v>
      </c>
      <c r="V152" s="47">
        <v>58</v>
      </c>
      <c r="W152" s="35">
        <v>10</v>
      </c>
      <c r="X152" s="41"/>
      <c r="Y152" s="36">
        <f t="shared" si="22"/>
        <v>68</v>
      </c>
      <c r="Z152" s="37"/>
      <c r="AA152" s="37"/>
      <c r="AB152" s="38"/>
      <c r="AC152" s="38"/>
      <c r="AD152" s="39">
        <v>75</v>
      </c>
      <c r="AE152" s="40">
        <f t="shared" si="24"/>
        <v>676</v>
      </c>
      <c r="AF152" s="47">
        <f t="shared" si="27"/>
        <v>64</v>
      </c>
      <c r="AG152" s="47">
        <f t="shared" si="25"/>
        <v>174</v>
      </c>
      <c r="AH152" s="103">
        <f t="shared" si="28"/>
        <v>80003</v>
      </c>
      <c r="AI152" s="36">
        <f t="shared" si="26"/>
        <v>218107</v>
      </c>
    </row>
    <row r="153" spans="1:35" ht="19.5">
      <c r="A153" s="55"/>
      <c r="B153" s="47" t="s">
        <v>106</v>
      </c>
      <c r="C153" s="27" t="s">
        <v>578</v>
      </c>
      <c r="D153" s="44" t="s">
        <v>579</v>
      </c>
      <c r="E153" s="44" t="str">
        <f t="shared" si="23"/>
        <v>4837550441</v>
      </c>
      <c r="F153" s="44" t="s">
        <v>130</v>
      </c>
      <c r="G153" s="47">
        <v>60</v>
      </c>
      <c r="H153" s="33">
        <v>-30</v>
      </c>
      <c r="I153" s="47">
        <v>20</v>
      </c>
      <c r="J153" s="34"/>
      <c r="K153" s="34">
        <v>1</v>
      </c>
      <c r="L153" s="34"/>
      <c r="M153" s="47">
        <f t="shared" si="20"/>
        <v>51</v>
      </c>
      <c r="N153" s="47">
        <v>120</v>
      </c>
      <c r="O153" s="47">
        <v>20</v>
      </c>
      <c r="P153" s="47"/>
      <c r="Q153" s="47"/>
      <c r="R153" s="47"/>
      <c r="S153" s="47"/>
      <c r="T153" s="47">
        <v>0</v>
      </c>
      <c r="U153" s="47">
        <f t="shared" si="21"/>
        <v>140</v>
      </c>
      <c r="V153" s="47">
        <v>90</v>
      </c>
      <c r="W153" s="35">
        <v>20</v>
      </c>
      <c r="X153" s="41">
        <v>15</v>
      </c>
      <c r="Y153" s="36">
        <f t="shared" si="22"/>
        <v>125</v>
      </c>
      <c r="Z153" s="37"/>
      <c r="AA153" s="37"/>
      <c r="AB153" s="38"/>
      <c r="AC153" s="38"/>
      <c r="AD153" s="39">
        <v>50</v>
      </c>
      <c r="AE153" s="40">
        <f t="shared" si="24"/>
        <v>800</v>
      </c>
      <c r="AF153" s="47">
        <f t="shared" si="27"/>
        <v>53</v>
      </c>
      <c r="AG153" s="47">
        <f t="shared" si="25"/>
        <v>148</v>
      </c>
      <c r="AH153" s="103">
        <f t="shared" si="28"/>
        <v>80003</v>
      </c>
      <c r="AI153" s="36">
        <f t="shared" si="26"/>
        <v>218107</v>
      </c>
    </row>
    <row r="154" spans="1:35" ht="19.5">
      <c r="A154" s="55"/>
      <c r="B154" s="47" t="s">
        <v>106</v>
      </c>
      <c r="C154" s="27" t="s">
        <v>580</v>
      </c>
      <c r="D154" s="44" t="s">
        <v>581</v>
      </c>
      <c r="E154" s="44" t="str">
        <f t="shared" si="23"/>
        <v>5332990441</v>
      </c>
      <c r="F154" s="44" t="s">
        <v>131</v>
      </c>
      <c r="G154" s="47">
        <v>-49</v>
      </c>
      <c r="H154" s="33">
        <v>-30</v>
      </c>
      <c r="I154" s="47">
        <v>0</v>
      </c>
      <c r="J154" s="34"/>
      <c r="K154" s="34">
        <v>1</v>
      </c>
      <c r="L154" s="34"/>
      <c r="M154" s="47">
        <f t="shared" si="20"/>
        <v>-78</v>
      </c>
      <c r="N154" s="47">
        <v>55</v>
      </c>
      <c r="O154" s="47">
        <v>-20</v>
      </c>
      <c r="P154" s="47"/>
      <c r="Q154" s="47"/>
      <c r="R154" s="47"/>
      <c r="S154" s="47"/>
      <c r="T154" s="47">
        <v>20</v>
      </c>
      <c r="U154" s="47">
        <f t="shared" si="21"/>
        <v>55</v>
      </c>
      <c r="V154" s="47">
        <v>58</v>
      </c>
      <c r="W154" s="35">
        <v>10</v>
      </c>
      <c r="X154" s="41"/>
      <c r="Y154" s="36">
        <f t="shared" si="22"/>
        <v>68</v>
      </c>
      <c r="Z154" s="37"/>
      <c r="AA154" s="37"/>
      <c r="AB154" s="38"/>
      <c r="AC154" s="38"/>
      <c r="AD154" s="39">
        <v>70</v>
      </c>
      <c r="AE154" s="40">
        <f t="shared" si="24"/>
        <v>549</v>
      </c>
      <c r="AF154" s="47">
        <f t="shared" si="27"/>
        <v>73</v>
      </c>
      <c r="AG154" s="47">
        <f t="shared" si="25"/>
        <v>200</v>
      </c>
      <c r="AH154" s="103">
        <f t="shared" si="28"/>
        <v>80003</v>
      </c>
      <c r="AI154" s="36">
        <f t="shared" si="26"/>
        <v>218107</v>
      </c>
    </row>
    <row r="155" spans="1:35" ht="19.5">
      <c r="A155" s="48" t="s">
        <v>243</v>
      </c>
      <c r="B155" s="47" t="s">
        <v>161</v>
      </c>
      <c r="C155" s="27" t="s">
        <v>582</v>
      </c>
      <c r="D155" s="44" t="s">
        <v>583</v>
      </c>
      <c r="E155" s="44" t="str">
        <f t="shared" si="23"/>
        <v>1355690044</v>
      </c>
      <c r="F155" s="44" t="s">
        <v>160</v>
      </c>
      <c r="G155" s="47">
        <v>271</v>
      </c>
      <c r="H155" s="33">
        <v>10</v>
      </c>
      <c r="I155" s="47">
        <v>50</v>
      </c>
      <c r="J155" s="34"/>
      <c r="K155" s="34">
        <v>7</v>
      </c>
      <c r="L155" s="34"/>
      <c r="M155" s="47">
        <f t="shared" si="20"/>
        <v>338</v>
      </c>
      <c r="N155" s="47">
        <v>19</v>
      </c>
      <c r="O155" s="47">
        <v>20</v>
      </c>
      <c r="P155" s="47"/>
      <c r="Q155" s="47"/>
      <c r="R155" s="47"/>
      <c r="S155" s="47"/>
      <c r="T155" s="47">
        <v>20</v>
      </c>
      <c r="U155" s="47">
        <f t="shared" si="21"/>
        <v>59</v>
      </c>
      <c r="V155" s="47">
        <v>95</v>
      </c>
      <c r="W155" s="35">
        <v>20</v>
      </c>
      <c r="X155" s="41"/>
      <c r="Y155" s="36">
        <f t="shared" si="22"/>
        <v>115</v>
      </c>
      <c r="Z155" s="37"/>
      <c r="AA155" s="37"/>
      <c r="AB155" s="38"/>
      <c r="AC155" s="38"/>
      <c r="AD155" s="39">
        <v>60</v>
      </c>
      <c r="AE155" s="40">
        <f t="shared" si="24"/>
        <v>1006</v>
      </c>
      <c r="AF155" s="47">
        <f>RANK(AE155,$AE$155:$AE$231)</f>
        <v>32</v>
      </c>
      <c r="AG155" s="47">
        <f t="shared" si="25"/>
        <v>109</v>
      </c>
      <c r="AH155" s="36">
        <f>SUM($AE$155:$AE$231)</f>
        <v>67585</v>
      </c>
      <c r="AI155" s="36">
        <f t="shared" si="26"/>
        <v>218107</v>
      </c>
    </row>
    <row r="156" spans="1:35" ht="19.5">
      <c r="A156" s="48"/>
      <c r="B156" s="47" t="s">
        <v>161</v>
      </c>
      <c r="C156" s="27" t="s">
        <v>584</v>
      </c>
      <c r="D156" s="44" t="s">
        <v>585</v>
      </c>
      <c r="E156" s="44" t="str">
        <f t="shared" si="23"/>
        <v>4028360441</v>
      </c>
      <c r="F156" s="44" t="s">
        <v>162</v>
      </c>
      <c r="G156" s="47">
        <v>56</v>
      </c>
      <c r="H156" s="33">
        <v>10</v>
      </c>
      <c r="I156" s="47">
        <v>60</v>
      </c>
      <c r="J156" s="34"/>
      <c r="K156" s="34">
        <v>27</v>
      </c>
      <c r="L156" s="34"/>
      <c r="M156" s="47">
        <f t="shared" si="20"/>
        <v>153</v>
      </c>
      <c r="N156" s="47">
        <v>60</v>
      </c>
      <c r="O156" s="47">
        <v>0</v>
      </c>
      <c r="P156" s="47"/>
      <c r="Q156" s="47">
        <v>100</v>
      </c>
      <c r="R156" s="47"/>
      <c r="S156" s="47"/>
      <c r="T156" s="47">
        <v>20</v>
      </c>
      <c r="U156" s="47">
        <f t="shared" si="21"/>
        <v>180</v>
      </c>
      <c r="V156" s="47">
        <v>80</v>
      </c>
      <c r="W156" s="35">
        <v>20</v>
      </c>
      <c r="X156" s="41"/>
      <c r="Y156" s="36">
        <f t="shared" si="22"/>
        <v>100</v>
      </c>
      <c r="Z156" s="37"/>
      <c r="AA156" s="37"/>
      <c r="AB156" s="38"/>
      <c r="AC156" s="38"/>
      <c r="AD156" s="39">
        <v>80</v>
      </c>
      <c r="AE156" s="40">
        <f t="shared" si="24"/>
        <v>947</v>
      </c>
      <c r="AF156" s="47">
        <f t="shared" ref="AF156:AF219" si="29">RANK(AE156,$AE$155:$AE$231)</f>
        <v>34</v>
      </c>
      <c r="AG156" s="47">
        <f t="shared" si="25"/>
        <v>117</v>
      </c>
      <c r="AH156" s="36">
        <f t="shared" ref="AH156:AH219" si="30">SUM($AE$155:$AE$231)</f>
        <v>67585</v>
      </c>
      <c r="AI156" s="36">
        <f t="shared" si="26"/>
        <v>218107</v>
      </c>
    </row>
    <row r="157" spans="1:35" ht="19.5">
      <c r="A157" s="48"/>
      <c r="B157" s="47" t="s">
        <v>161</v>
      </c>
      <c r="C157" s="27" t="s">
        <v>586</v>
      </c>
      <c r="D157" s="44" t="s">
        <v>587</v>
      </c>
      <c r="E157" s="44" t="str">
        <f t="shared" si="23"/>
        <v>0027890151</v>
      </c>
      <c r="F157" s="44" t="s">
        <v>163</v>
      </c>
      <c r="G157" s="47">
        <v>220</v>
      </c>
      <c r="H157" s="33">
        <v>20</v>
      </c>
      <c r="I157" s="47">
        <v>60</v>
      </c>
      <c r="J157" s="34"/>
      <c r="K157" s="34">
        <v>27</v>
      </c>
      <c r="L157" s="34"/>
      <c r="M157" s="47">
        <f t="shared" si="20"/>
        <v>327</v>
      </c>
      <c r="N157" s="47">
        <v>59</v>
      </c>
      <c r="O157" s="47">
        <v>0</v>
      </c>
      <c r="P157" s="47"/>
      <c r="Q157" s="47"/>
      <c r="R157" s="47"/>
      <c r="S157" s="47"/>
      <c r="T157" s="47">
        <v>20</v>
      </c>
      <c r="U157" s="47">
        <f t="shared" si="21"/>
        <v>79</v>
      </c>
      <c r="V157" s="47">
        <v>80</v>
      </c>
      <c r="W157" s="35">
        <v>20</v>
      </c>
      <c r="X157" s="41"/>
      <c r="Y157" s="36">
        <f t="shared" si="22"/>
        <v>100</v>
      </c>
      <c r="Z157" s="37"/>
      <c r="AA157" s="37"/>
      <c r="AB157" s="38"/>
      <c r="AC157" s="38"/>
      <c r="AD157" s="39">
        <v>75</v>
      </c>
      <c r="AE157" s="40">
        <f t="shared" si="24"/>
        <v>1015</v>
      </c>
      <c r="AF157" s="47">
        <f t="shared" si="29"/>
        <v>31</v>
      </c>
      <c r="AG157" s="47">
        <f t="shared" si="25"/>
        <v>106</v>
      </c>
      <c r="AH157" s="36">
        <f t="shared" si="30"/>
        <v>67585</v>
      </c>
      <c r="AI157" s="36">
        <f t="shared" si="26"/>
        <v>218107</v>
      </c>
    </row>
    <row r="158" spans="1:35" ht="19.5">
      <c r="A158" s="48"/>
      <c r="B158" s="47" t="s">
        <v>161</v>
      </c>
      <c r="C158" s="27" t="s">
        <v>588</v>
      </c>
      <c r="D158" s="44" t="s">
        <v>589</v>
      </c>
      <c r="E158" s="44" t="str">
        <f t="shared" si="23"/>
        <v>5614090250</v>
      </c>
      <c r="F158" s="44" t="s">
        <v>164</v>
      </c>
      <c r="G158" s="47">
        <v>-264</v>
      </c>
      <c r="H158" s="33">
        <v>-60</v>
      </c>
      <c r="I158" s="47"/>
      <c r="J158" s="34"/>
      <c r="K158" s="34">
        <v>-9</v>
      </c>
      <c r="L158" s="34">
        <v>-40</v>
      </c>
      <c r="M158" s="47">
        <f t="shared" si="20"/>
        <v>-373</v>
      </c>
      <c r="N158" s="47">
        <v>29</v>
      </c>
      <c r="O158" s="47">
        <v>-20</v>
      </c>
      <c r="P158" s="47"/>
      <c r="Q158" s="47"/>
      <c r="R158" s="47"/>
      <c r="S158" s="47"/>
      <c r="T158" s="47">
        <v>20</v>
      </c>
      <c r="U158" s="47">
        <f t="shared" si="21"/>
        <v>29</v>
      </c>
      <c r="V158" s="47">
        <v>80</v>
      </c>
      <c r="W158" s="35">
        <v>20</v>
      </c>
      <c r="X158" s="41"/>
      <c r="Y158" s="36">
        <f t="shared" si="22"/>
        <v>100</v>
      </c>
      <c r="Z158" s="37"/>
      <c r="AA158" s="37"/>
      <c r="AB158" s="38"/>
      <c r="AC158" s="38"/>
      <c r="AD158" s="39">
        <v>-70</v>
      </c>
      <c r="AE158" s="40">
        <f t="shared" si="24"/>
        <v>120</v>
      </c>
      <c r="AF158" s="47">
        <f t="shared" si="29"/>
        <v>75</v>
      </c>
      <c r="AG158" s="47">
        <f t="shared" si="25"/>
        <v>227</v>
      </c>
      <c r="AH158" s="36">
        <f t="shared" si="30"/>
        <v>67585</v>
      </c>
      <c r="AI158" s="36">
        <f t="shared" si="26"/>
        <v>218107</v>
      </c>
    </row>
    <row r="159" spans="1:35" ht="19.5">
      <c r="A159" s="48"/>
      <c r="B159" s="47" t="s">
        <v>187</v>
      </c>
      <c r="C159" s="27" t="s">
        <v>590</v>
      </c>
      <c r="D159" s="44" t="s">
        <v>591</v>
      </c>
      <c r="E159" s="44" t="str">
        <f t="shared" si="23"/>
        <v>6138910250</v>
      </c>
      <c r="F159" s="44" t="s">
        <v>186</v>
      </c>
      <c r="G159" s="47">
        <v>268</v>
      </c>
      <c r="H159" s="33">
        <v>30</v>
      </c>
      <c r="I159" s="47">
        <v>50</v>
      </c>
      <c r="J159" s="34"/>
      <c r="K159" s="34">
        <v>24</v>
      </c>
      <c r="L159" s="34"/>
      <c r="M159" s="47">
        <f t="shared" si="20"/>
        <v>372</v>
      </c>
      <c r="N159" s="47">
        <v>90</v>
      </c>
      <c r="O159" s="47">
        <v>20</v>
      </c>
      <c r="P159" s="47"/>
      <c r="Q159" s="47"/>
      <c r="R159" s="47"/>
      <c r="S159" s="47"/>
      <c r="T159" s="47">
        <v>20</v>
      </c>
      <c r="U159" s="47">
        <f t="shared" si="21"/>
        <v>130</v>
      </c>
      <c r="V159" s="47">
        <v>80</v>
      </c>
      <c r="W159" s="35">
        <v>20</v>
      </c>
      <c r="X159" s="41"/>
      <c r="Y159" s="36">
        <f t="shared" si="22"/>
        <v>100</v>
      </c>
      <c r="Z159" s="37"/>
      <c r="AA159" s="37"/>
      <c r="AB159" s="38"/>
      <c r="AC159" s="38"/>
      <c r="AD159" s="39">
        <v>75</v>
      </c>
      <c r="AE159" s="40">
        <f t="shared" si="24"/>
        <v>1111</v>
      </c>
      <c r="AF159" s="47">
        <f t="shared" si="29"/>
        <v>20</v>
      </c>
      <c r="AG159" s="47">
        <f t="shared" si="25"/>
        <v>73</v>
      </c>
      <c r="AH159" s="36">
        <f t="shared" si="30"/>
        <v>67585</v>
      </c>
      <c r="AI159" s="36">
        <f t="shared" si="26"/>
        <v>218107</v>
      </c>
    </row>
    <row r="160" spans="1:35" ht="19.5">
      <c r="A160" s="48"/>
      <c r="B160" s="47" t="s">
        <v>161</v>
      </c>
      <c r="C160" s="27" t="s">
        <v>592</v>
      </c>
      <c r="D160" s="44" t="s">
        <v>593</v>
      </c>
      <c r="E160" s="44" t="str">
        <f t="shared" si="23"/>
        <v>3842260441</v>
      </c>
      <c r="F160" s="44" t="s">
        <v>165</v>
      </c>
      <c r="G160" s="47">
        <v>120</v>
      </c>
      <c r="H160" s="33">
        <v>0</v>
      </c>
      <c r="I160" s="47">
        <v>30</v>
      </c>
      <c r="J160" s="34"/>
      <c r="K160" s="34">
        <v>18</v>
      </c>
      <c r="L160" s="34"/>
      <c r="M160" s="47">
        <f t="shared" si="20"/>
        <v>168</v>
      </c>
      <c r="N160" s="47">
        <v>79</v>
      </c>
      <c r="O160" s="47">
        <v>20</v>
      </c>
      <c r="P160" s="47"/>
      <c r="Q160" s="47">
        <v>80</v>
      </c>
      <c r="R160" s="47"/>
      <c r="S160" s="47">
        <v>50</v>
      </c>
      <c r="T160" s="47">
        <v>20</v>
      </c>
      <c r="U160" s="47">
        <f t="shared" si="21"/>
        <v>249</v>
      </c>
      <c r="V160" s="47">
        <v>140</v>
      </c>
      <c r="W160" s="35">
        <v>20</v>
      </c>
      <c r="X160" s="41">
        <v>15</v>
      </c>
      <c r="Y160" s="36">
        <f t="shared" si="22"/>
        <v>175</v>
      </c>
      <c r="Z160" s="37"/>
      <c r="AA160" s="37"/>
      <c r="AB160" s="38"/>
      <c r="AC160" s="38"/>
      <c r="AD160" s="39">
        <v>55</v>
      </c>
      <c r="AE160" s="40">
        <f t="shared" si="24"/>
        <v>1081</v>
      </c>
      <c r="AF160" s="47">
        <f t="shared" si="29"/>
        <v>26</v>
      </c>
      <c r="AG160" s="47">
        <f t="shared" si="25"/>
        <v>90</v>
      </c>
      <c r="AH160" s="36">
        <f t="shared" si="30"/>
        <v>67585</v>
      </c>
      <c r="AI160" s="36">
        <f t="shared" si="26"/>
        <v>218107</v>
      </c>
    </row>
    <row r="161" spans="1:35" ht="19.5">
      <c r="A161" s="48"/>
      <c r="B161" s="47" t="s">
        <v>187</v>
      </c>
      <c r="C161" s="27" t="s">
        <v>594</v>
      </c>
      <c r="D161" s="44" t="s">
        <v>595</v>
      </c>
      <c r="E161" s="44" t="str">
        <f t="shared" si="23"/>
        <v>4149740441</v>
      </c>
      <c r="F161" s="44" t="s">
        <v>188</v>
      </c>
      <c r="G161" s="47">
        <v>-112</v>
      </c>
      <c r="H161" s="33">
        <v>-60</v>
      </c>
      <c r="I161" s="47"/>
      <c r="J161" s="34"/>
      <c r="K161" s="34">
        <v>0</v>
      </c>
      <c r="L161" s="34"/>
      <c r="M161" s="47">
        <f t="shared" si="20"/>
        <v>-172</v>
      </c>
      <c r="N161" s="47">
        <v>35</v>
      </c>
      <c r="O161" s="47">
        <v>20</v>
      </c>
      <c r="P161" s="47"/>
      <c r="Q161" s="47"/>
      <c r="R161" s="47"/>
      <c r="S161" s="47"/>
      <c r="T161" s="47">
        <v>20</v>
      </c>
      <c r="U161" s="47">
        <f t="shared" si="21"/>
        <v>75</v>
      </c>
      <c r="V161" s="47">
        <v>35</v>
      </c>
      <c r="W161" s="35">
        <v>5</v>
      </c>
      <c r="X161" s="41"/>
      <c r="Y161" s="36">
        <f t="shared" si="22"/>
        <v>40</v>
      </c>
      <c r="Z161" s="37"/>
      <c r="AA161" s="37"/>
      <c r="AB161" s="38"/>
      <c r="AC161" s="38"/>
      <c r="AD161" s="39">
        <v>-65</v>
      </c>
      <c r="AE161" s="40">
        <f t="shared" si="24"/>
        <v>312</v>
      </c>
      <c r="AF161" s="47">
        <f t="shared" si="29"/>
        <v>73</v>
      </c>
      <c r="AG161" s="47">
        <f t="shared" si="25"/>
        <v>224</v>
      </c>
      <c r="AH161" s="36">
        <f t="shared" si="30"/>
        <v>67585</v>
      </c>
      <c r="AI161" s="36">
        <f t="shared" si="26"/>
        <v>218107</v>
      </c>
    </row>
    <row r="162" spans="1:35" ht="19.5">
      <c r="A162" s="48"/>
      <c r="B162" s="47" t="s">
        <v>214</v>
      </c>
      <c r="C162" s="27" t="s">
        <v>596</v>
      </c>
      <c r="D162" s="44" t="s">
        <v>597</v>
      </c>
      <c r="E162" s="44" t="str">
        <f t="shared" si="23"/>
        <v>5573120250</v>
      </c>
      <c r="F162" s="44" t="s">
        <v>213</v>
      </c>
      <c r="G162" s="47">
        <v>51</v>
      </c>
      <c r="H162" s="33">
        <v>0</v>
      </c>
      <c r="I162" s="47"/>
      <c r="J162" s="34"/>
      <c r="K162" s="34">
        <v>30</v>
      </c>
      <c r="L162" s="34">
        <v>40</v>
      </c>
      <c r="M162" s="47">
        <f t="shared" si="20"/>
        <v>121</v>
      </c>
      <c r="N162" s="47">
        <v>37</v>
      </c>
      <c r="O162" s="47">
        <v>20</v>
      </c>
      <c r="P162" s="47"/>
      <c r="Q162" s="47"/>
      <c r="R162" s="47"/>
      <c r="S162" s="47"/>
      <c r="T162" s="47">
        <v>20</v>
      </c>
      <c r="U162" s="47">
        <f t="shared" si="21"/>
        <v>77</v>
      </c>
      <c r="V162" s="47">
        <v>69</v>
      </c>
      <c r="W162" s="35">
        <v>15</v>
      </c>
      <c r="X162" s="41"/>
      <c r="Y162" s="36">
        <f t="shared" si="22"/>
        <v>84</v>
      </c>
      <c r="Z162" s="37"/>
      <c r="AA162" s="37"/>
      <c r="AB162" s="38"/>
      <c r="AC162" s="38"/>
      <c r="AD162" s="39">
        <v>45</v>
      </c>
      <c r="AE162" s="40">
        <f t="shared" si="24"/>
        <v>761</v>
      </c>
      <c r="AF162" s="47">
        <f t="shared" si="29"/>
        <v>49</v>
      </c>
      <c r="AG162" s="47">
        <f t="shared" si="25"/>
        <v>158</v>
      </c>
      <c r="AH162" s="36">
        <f t="shared" si="30"/>
        <v>67585</v>
      </c>
      <c r="AI162" s="36">
        <f t="shared" si="26"/>
        <v>218107</v>
      </c>
    </row>
    <row r="163" spans="1:35" ht="19.5">
      <c r="A163" s="48"/>
      <c r="B163" s="47" t="s">
        <v>187</v>
      </c>
      <c r="C163" s="27" t="s">
        <v>598</v>
      </c>
      <c r="D163" s="44" t="s">
        <v>599</v>
      </c>
      <c r="E163" s="44" t="str">
        <f t="shared" si="23"/>
        <v>1082500151</v>
      </c>
      <c r="F163" s="44" t="s">
        <v>189</v>
      </c>
      <c r="G163" s="47">
        <v>347</v>
      </c>
      <c r="H163" s="33">
        <v>30</v>
      </c>
      <c r="I163" s="47">
        <v>70</v>
      </c>
      <c r="J163" s="34"/>
      <c r="K163" s="34">
        <v>30</v>
      </c>
      <c r="L163" s="34">
        <v>-40</v>
      </c>
      <c r="M163" s="47">
        <f t="shared" si="20"/>
        <v>437</v>
      </c>
      <c r="N163" s="47">
        <v>40</v>
      </c>
      <c r="O163" s="47">
        <v>20</v>
      </c>
      <c r="P163" s="47"/>
      <c r="Q163" s="47"/>
      <c r="R163" s="47"/>
      <c r="S163" s="47"/>
      <c r="T163" s="47">
        <v>0</v>
      </c>
      <c r="U163" s="47">
        <f t="shared" si="21"/>
        <v>60</v>
      </c>
      <c r="V163" s="47">
        <v>80</v>
      </c>
      <c r="W163" s="35">
        <v>20</v>
      </c>
      <c r="X163" s="41"/>
      <c r="Y163" s="36">
        <f t="shared" si="22"/>
        <v>100</v>
      </c>
      <c r="Z163" s="37"/>
      <c r="AA163" s="37"/>
      <c r="AB163" s="38"/>
      <c r="AC163" s="38"/>
      <c r="AD163" s="39">
        <v>80</v>
      </c>
      <c r="AE163" s="40">
        <f t="shared" si="24"/>
        <v>1111</v>
      </c>
      <c r="AF163" s="47">
        <f t="shared" si="29"/>
        <v>20</v>
      </c>
      <c r="AG163" s="47">
        <f t="shared" si="25"/>
        <v>73</v>
      </c>
      <c r="AH163" s="36">
        <f t="shared" si="30"/>
        <v>67585</v>
      </c>
      <c r="AI163" s="36">
        <f t="shared" si="26"/>
        <v>218107</v>
      </c>
    </row>
    <row r="164" spans="1:35" ht="19.5">
      <c r="A164" s="48"/>
      <c r="B164" s="47" t="s">
        <v>161</v>
      </c>
      <c r="C164" s="27" t="s">
        <v>600</v>
      </c>
      <c r="D164" s="44" t="s">
        <v>601</v>
      </c>
      <c r="E164" s="44" t="str">
        <f t="shared" si="23"/>
        <v>3537110441</v>
      </c>
      <c r="F164" s="44" t="s">
        <v>166</v>
      </c>
      <c r="G164" s="47">
        <v>215</v>
      </c>
      <c r="H164" s="33">
        <v>30</v>
      </c>
      <c r="I164" s="47">
        <v>60</v>
      </c>
      <c r="J164" s="34"/>
      <c r="K164" s="34">
        <v>30</v>
      </c>
      <c r="L164" s="34"/>
      <c r="M164" s="47">
        <f t="shared" si="20"/>
        <v>335</v>
      </c>
      <c r="N164" s="47">
        <v>60</v>
      </c>
      <c r="O164" s="47">
        <v>20</v>
      </c>
      <c r="P164" s="47"/>
      <c r="Q164" s="47"/>
      <c r="R164" s="47"/>
      <c r="S164" s="47">
        <v>20</v>
      </c>
      <c r="T164" s="47">
        <v>20</v>
      </c>
      <c r="U164" s="47">
        <f t="shared" si="21"/>
        <v>120</v>
      </c>
      <c r="V164" s="47">
        <v>80</v>
      </c>
      <c r="W164" s="35">
        <v>20</v>
      </c>
      <c r="X164" s="41"/>
      <c r="Y164" s="36">
        <f t="shared" si="22"/>
        <v>100</v>
      </c>
      <c r="Z164" s="37"/>
      <c r="AA164" s="37"/>
      <c r="AB164" s="38"/>
      <c r="AC164" s="38"/>
      <c r="AD164" s="39">
        <v>75</v>
      </c>
      <c r="AE164" s="40">
        <f t="shared" si="24"/>
        <v>1064</v>
      </c>
      <c r="AF164" s="47">
        <f t="shared" si="29"/>
        <v>27</v>
      </c>
      <c r="AG164" s="47">
        <f t="shared" si="25"/>
        <v>95</v>
      </c>
      <c r="AH164" s="36">
        <f t="shared" si="30"/>
        <v>67585</v>
      </c>
      <c r="AI164" s="36">
        <f t="shared" si="26"/>
        <v>218107</v>
      </c>
    </row>
    <row r="165" spans="1:35" ht="19.5">
      <c r="A165" s="48"/>
      <c r="B165" s="47" t="s">
        <v>214</v>
      </c>
      <c r="C165" s="27" t="s">
        <v>602</v>
      </c>
      <c r="D165" s="44" t="s">
        <v>603</v>
      </c>
      <c r="E165" s="44" t="str">
        <f t="shared" si="23"/>
        <v>3538350441</v>
      </c>
      <c r="F165" s="44" t="s">
        <v>215</v>
      </c>
      <c r="G165" s="47">
        <v>345</v>
      </c>
      <c r="H165" s="33">
        <v>30</v>
      </c>
      <c r="I165" s="47">
        <v>70</v>
      </c>
      <c r="J165" s="34"/>
      <c r="K165" s="34">
        <v>30</v>
      </c>
      <c r="L165" s="34">
        <v>40</v>
      </c>
      <c r="M165" s="47">
        <f t="shared" si="20"/>
        <v>515</v>
      </c>
      <c r="N165" s="47">
        <v>170</v>
      </c>
      <c r="O165" s="47">
        <v>20</v>
      </c>
      <c r="P165" s="47"/>
      <c r="Q165" s="47"/>
      <c r="R165" s="47"/>
      <c r="S165" s="47"/>
      <c r="T165" s="47">
        <v>20</v>
      </c>
      <c r="U165" s="47">
        <f t="shared" si="21"/>
        <v>210</v>
      </c>
      <c r="V165" s="47">
        <v>155</v>
      </c>
      <c r="W165" s="35">
        <v>20</v>
      </c>
      <c r="X165" s="41">
        <v>30</v>
      </c>
      <c r="Y165" s="36">
        <f t="shared" si="22"/>
        <v>205</v>
      </c>
      <c r="Z165" s="37"/>
      <c r="AA165" s="37"/>
      <c r="AB165" s="38"/>
      <c r="AC165" s="38"/>
      <c r="AD165" s="39">
        <v>80</v>
      </c>
      <c r="AE165" s="40">
        <f t="shared" si="24"/>
        <v>1444</v>
      </c>
      <c r="AF165" s="47">
        <f t="shared" si="29"/>
        <v>5</v>
      </c>
      <c r="AG165" s="47">
        <f t="shared" si="25"/>
        <v>20</v>
      </c>
      <c r="AH165" s="36">
        <f t="shared" si="30"/>
        <v>67585</v>
      </c>
      <c r="AI165" s="36">
        <f t="shared" si="26"/>
        <v>218107</v>
      </c>
    </row>
    <row r="166" spans="1:35" ht="19.5">
      <c r="A166" s="48"/>
      <c r="B166" s="47" t="s">
        <v>214</v>
      </c>
      <c r="C166" s="27" t="s">
        <v>604</v>
      </c>
      <c r="D166" s="44" t="s">
        <v>605</v>
      </c>
      <c r="E166" s="44" t="str">
        <f t="shared" si="23"/>
        <v>0121480151</v>
      </c>
      <c r="F166" s="44" t="s">
        <v>216</v>
      </c>
      <c r="G166" s="47">
        <v>-12</v>
      </c>
      <c r="H166" s="33">
        <v>-20</v>
      </c>
      <c r="I166" s="47"/>
      <c r="J166" s="34"/>
      <c r="K166" s="34">
        <v>6</v>
      </c>
      <c r="L166" s="34">
        <v>40</v>
      </c>
      <c r="M166" s="47">
        <f t="shared" si="20"/>
        <v>14</v>
      </c>
      <c r="N166" s="47">
        <v>57</v>
      </c>
      <c r="O166" s="47">
        <v>-10</v>
      </c>
      <c r="P166" s="47"/>
      <c r="Q166" s="47"/>
      <c r="R166" s="47"/>
      <c r="S166" s="47"/>
      <c r="T166" s="47">
        <v>0</v>
      </c>
      <c r="U166" s="47">
        <f t="shared" si="21"/>
        <v>47</v>
      </c>
      <c r="V166" s="47">
        <v>80</v>
      </c>
      <c r="W166" s="35">
        <v>20</v>
      </c>
      <c r="X166" s="41"/>
      <c r="Y166" s="36">
        <f t="shared" si="22"/>
        <v>100</v>
      </c>
      <c r="Z166" s="37"/>
      <c r="AA166" s="37"/>
      <c r="AB166" s="38"/>
      <c r="AC166" s="38"/>
      <c r="AD166" s="39">
        <v>40</v>
      </c>
      <c r="AE166" s="40">
        <f t="shared" si="24"/>
        <v>635</v>
      </c>
      <c r="AF166" s="47">
        <f t="shared" si="29"/>
        <v>56</v>
      </c>
      <c r="AG166" s="47">
        <f t="shared" si="25"/>
        <v>186</v>
      </c>
      <c r="AH166" s="36">
        <f t="shared" si="30"/>
        <v>67585</v>
      </c>
      <c r="AI166" s="36">
        <f t="shared" si="26"/>
        <v>218107</v>
      </c>
    </row>
    <row r="167" spans="1:35" ht="19.5">
      <c r="A167" s="48"/>
      <c r="B167" s="47" t="s">
        <v>214</v>
      </c>
      <c r="C167" s="27" t="s">
        <v>606</v>
      </c>
      <c r="D167" s="44" t="s">
        <v>607</v>
      </c>
      <c r="E167" s="44" t="str">
        <f t="shared" si="23"/>
        <v>6334584413</v>
      </c>
      <c r="F167" s="44" t="s">
        <v>217</v>
      </c>
      <c r="G167" s="47">
        <v>-96</v>
      </c>
      <c r="H167" s="33">
        <v>-50</v>
      </c>
      <c r="I167" s="47"/>
      <c r="J167" s="34"/>
      <c r="K167" s="34">
        <v>24</v>
      </c>
      <c r="L167" s="34">
        <v>-40</v>
      </c>
      <c r="M167" s="47">
        <f t="shared" si="20"/>
        <v>-162</v>
      </c>
      <c r="N167" s="47">
        <v>40</v>
      </c>
      <c r="O167" s="47">
        <v>20</v>
      </c>
      <c r="P167" s="47"/>
      <c r="Q167" s="47"/>
      <c r="R167" s="47"/>
      <c r="S167" s="47"/>
      <c r="T167" s="47">
        <v>20</v>
      </c>
      <c r="U167" s="47">
        <f t="shared" si="21"/>
        <v>80</v>
      </c>
      <c r="V167" s="47">
        <v>69</v>
      </c>
      <c r="W167" s="35">
        <v>15</v>
      </c>
      <c r="X167" s="41"/>
      <c r="Y167" s="36">
        <f t="shared" si="22"/>
        <v>84</v>
      </c>
      <c r="Z167" s="37"/>
      <c r="AA167" s="37"/>
      <c r="AB167" s="38"/>
      <c r="AC167" s="38"/>
      <c r="AD167" s="39">
        <v>30</v>
      </c>
      <c r="AE167" s="40">
        <f t="shared" si="24"/>
        <v>466</v>
      </c>
      <c r="AF167" s="47">
        <f t="shared" si="29"/>
        <v>69</v>
      </c>
      <c r="AG167" s="47">
        <f t="shared" si="25"/>
        <v>213</v>
      </c>
      <c r="AH167" s="36">
        <f t="shared" si="30"/>
        <v>67585</v>
      </c>
      <c r="AI167" s="36">
        <f t="shared" si="26"/>
        <v>218107</v>
      </c>
    </row>
    <row r="168" spans="1:35" ht="19.5">
      <c r="A168" s="48"/>
      <c r="B168" s="47" t="s">
        <v>214</v>
      </c>
      <c r="C168" s="27" t="s">
        <v>608</v>
      </c>
      <c r="D168" s="44" t="s">
        <v>341</v>
      </c>
      <c r="E168" s="44" t="str">
        <f t="shared" si="23"/>
        <v>4011470441</v>
      </c>
      <c r="F168" s="44" t="s">
        <v>218</v>
      </c>
      <c r="G168" s="47">
        <v>474</v>
      </c>
      <c r="H168" s="33">
        <v>30</v>
      </c>
      <c r="I168" s="47">
        <v>80</v>
      </c>
      <c r="J168" s="34"/>
      <c r="K168" s="34">
        <v>30</v>
      </c>
      <c r="L168" s="34"/>
      <c r="M168" s="47">
        <f t="shared" si="20"/>
        <v>614</v>
      </c>
      <c r="N168" s="47">
        <v>40</v>
      </c>
      <c r="O168" s="47">
        <v>0</v>
      </c>
      <c r="P168" s="47"/>
      <c r="Q168" s="47"/>
      <c r="R168" s="47"/>
      <c r="S168" s="47"/>
      <c r="T168" s="47">
        <v>20</v>
      </c>
      <c r="U168" s="47">
        <f t="shared" si="21"/>
        <v>60</v>
      </c>
      <c r="V168" s="47">
        <v>80</v>
      </c>
      <c r="W168" s="35">
        <v>20</v>
      </c>
      <c r="X168" s="41"/>
      <c r="Y168" s="36">
        <f t="shared" si="22"/>
        <v>100</v>
      </c>
      <c r="Z168" s="37"/>
      <c r="AA168" s="37"/>
      <c r="AB168" s="38"/>
      <c r="AC168" s="38"/>
      <c r="AD168" s="39">
        <v>75</v>
      </c>
      <c r="AE168" s="40">
        <f t="shared" si="24"/>
        <v>1283</v>
      </c>
      <c r="AF168" s="47">
        <f t="shared" si="29"/>
        <v>11</v>
      </c>
      <c r="AG168" s="47">
        <f t="shared" si="25"/>
        <v>41</v>
      </c>
      <c r="AH168" s="36">
        <f t="shared" si="30"/>
        <v>67585</v>
      </c>
      <c r="AI168" s="36">
        <f t="shared" si="26"/>
        <v>218107</v>
      </c>
    </row>
    <row r="169" spans="1:35" ht="19.5">
      <c r="A169" s="48"/>
      <c r="B169" s="47" t="s">
        <v>161</v>
      </c>
      <c r="C169" s="27" t="s">
        <v>609</v>
      </c>
      <c r="D169" s="44" t="s">
        <v>610</v>
      </c>
      <c r="E169" s="44" t="str">
        <f t="shared" si="23"/>
        <v>8565780372</v>
      </c>
      <c r="F169" s="44" t="s">
        <v>167</v>
      </c>
      <c r="G169" s="47">
        <v>264</v>
      </c>
      <c r="H169" s="33">
        <v>30</v>
      </c>
      <c r="I169" s="47">
        <v>50</v>
      </c>
      <c r="J169" s="34"/>
      <c r="K169" s="34">
        <v>30</v>
      </c>
      <c r="L169" s="34">
        <v>40</v>
      </c>
      <c r="M169" s="47">
        <f t="shared" si="20"/>
        <v>414</v>
      </c>
      <c r="N169" s="47">
        <v>58</v>
      </c>
      <c r="O169" s="47">
        <v>10</v>
      </c>
      <c r="P169" s="47"/>
      <c r="Q169" s="47"/>
      <c r="R169" s="47"/>
      <c r="S169" s="47">
        <v>20</v>
      </c>
      <c r="T169" s="47">
        <v>20</v>
      </c>
      <c r="U169" s="47">
        <f t="shared" si="21"/>
        <v>108</v>
      </c>
      <c r="V169" s="47">
        <v>80</v>
      </c>
      <c r="W169" s="35">
        <v>20</v>
      </c>
      <c r="X169" s="41"/>
      <c r="Y169" s="36">
        <f t="shared" si="22"/>
        <v>100</v>
      </c>
      <c r="Z169" s="37"/>
      <c r="AA169" s="37"/>
      <c r="AB169" s="38"/>
      <c r="AC169" s="38"/>
      <c r="AD169" s="39">
        <v>80</v>
      </c>
      <c r="AE169" s="40">
        <f t="shared" si="24"/>
        <v>1136</v>
      </c>
      <c r="AF169" s="47">
        <f t="shared" si="29"/>
        <v>18</v>
      </c>
      <c r="AG169" s="47">
        <f t="shared" si="25"/>
        <v>65</v>
      </c>
      <c r="AH169" s="36">
        <f t="shared" si="30"/>
        <v>67585</v>
      </c>
      <c r="AI169" s="36">
        <f t="shared" si="26"/>
        <v>218107</v>
      </c>
    </row>
    <row r="170" spans="1:35" ht="19.5">
      <c r="A170" s="48"/>
      <c r="B170" s="47" t="s">
        <v>161</v>
      </c>
      <c r="C170" s="27" t="s">
        <v>611</v>
      </c>
      <c r="D170" s="44" t="s">
        <v>612</v>
      </c>
      <c r="E170" s="44" t="str">
        <f t="shared" si="23"/>
        <v>7937570110</v>
      </c>
      <c r="F170" s="44" t="s">
        <v>168</v>
      </c>
      <c r="G170" s="47">
        <v>392</v>
      </c>
      <c r="H170" s="33">
        <v>30</v>
      </c>
      <c r="I170" s="47">
        <v>80</v>
      </c>
      <c r="J170" s="34"/>
      <c r="K170" s="34">
        <v>30</v>
      </c>
      <c r="L170" s="34">
        <v>-40</v>
      </c>
      <c r="M170" s="47">
        <f t="shared" si="20"/>
        <v>492</v>
      </c>
      <c r="N170" s="47">
        <v>60</v>
      </c>
      <c r="O170" s="47">
        <v>20</v>
      </c>
      <c r="P170" s="47"/>
      <c r="Q170" s="47"/>
      <c r="R170" s="47"/>
      <c r="S170" s="47"/>
      <c r="T170" s="47">
        <v>0</v>
      </c>
      <c r="U170" s="47">
        <f t="shared" si="21"/>
        <v>80</v>
      </c>
      <c r="V170" s="47">
        <v>110</v>
      </c>
      <c r="W170" s="35">
        <v>20</v>
      </c>
      <c r="X170" s="41">
        <v>30</v>
      </c>
      <c r="Y170" s="36">
        <f t="shared" si="22"/>
        <v>160</v>
      </c>
      <c r="Z170" s="37"/>
      <c r="AA170" s="37"/>
      <c r="AB170" s="38"/>
      <c r="AC170" s="38"/>
      <c r="AD170" s="39">
        <v>80</v>
      </c>
      <c r="AE170" s="40">
        <f t="shared" si="24"/>
        <v>1246</v>
      </c>
      <c r="AF170" s="47">
        <f t="shared" si="29"/>
        <v>12</v>
      </c>
      <c r="AG170" s="47">
        <f t="shared" si="25"/>
        <v>46</v>
      </c>
      <c r="AH170" s="36">
        <f t="shared" si="30"/>
        <v>67585</v>
      </c>
      <c r="AI170" s="36">
        <f t="shared" si="26"/>
        <v>218107</v>
      </c>
    </row>
    <row r="171" spans="1:35" ht="19.5">
      <c r="A171" s="48"/>
      <c r="B171" s="47" t="s">
        <v>161</v>
      </c>
      <c r="C171" s="27" t="s">
        <v>613</v>
      </c>
      <c r="D171" s="44" t="s">
        <v>614</v>
      </c>
      <c r="E171" s="44" t="str">
        <f t="shared" si="23"/>
        <v>4140440441</v>
      </c>
      <c r="F171" s="44" t="s">
        <v>169</v>
      </c>
      <c r="G171" s="47">
        <v>-52</v>
      </c>
      <c r="H171" s="33">
        <v>-40</v>
      </c>
      <c r="I171" s="47"/>
      <c r="J171" s="34"/>
      <c r="K171" s="34">
        <v>18</v>
      </c>
      <c r="L171" s="34"/>
      <c r="M171" s="47">
        <f t="shared" si="20"/>
        <v>-74</v>
      </c>
      <c r="N171" s="47">
        <v>27</v>
      </c>
      <c r="O171" s="47">
        <v>-20</v>
      </c>
      <c r="P171" s="47"/>
      <c r="Q171" s="47"/>
      <c r="R171" s="47"/>
      <c r="S171" s="47"/>
      <c r="T171" s="47">
        <v>20</v>
      </c>
      <c r="U171" s="47">
        <f t="shared" si="21"/>
        <v>27</v>
      </c>
      <c r="V171" s="47">
        <v>69</v>
      </c>
      <c r="W171" s="35">
        <v>15</v>
      </c>
      <c r="X171" s="41"/>
      <c r="Y171" s="36">
        <f t="shared" si="22"/>
        <v>84</v>
      </c>
      <c r="Z171" s="37"/>
      <c r="AA171" s="37"/>
      <c r="AB171" s="38"/>
      <c r="AC171" s="38"/>
      <c r="AD171" s="39">
        <v>60</v>
      </c>
      <c r="AE171" s="40">
        <f t="shared" si="24"/>
        <v>531</v>
      </c>
      <c r="AF171" s="47">
        <f t="shared" si="29"/>
        <v>65</v>
      </c>
      <c r="AG171" s="47">
        <f t="shared" si="25"/>
        <v>205</v>
      </c>
      <c r="AH171" s="36">
        <f t="shared" si="30"/>
        <v>67585</v>
      </c>
      <c r="AI171" s="36">
        <f t="shared" si="26"/>
        <v>218107</v>
      </c>
    </row>
    <row r="172" spans="1:35" ht="19.5">
      <c r="A172" s="48"/>
      <c r="B172" s="47" t="s">
        <v>214</v>
      </c>
      <c r="C172" s="27" t="s">
        <v>615</v>
      </c>
      <c r="D172" s="44" t="s">
        <v>616</v>
      </c>
      <c r="E172" s="44" t="str">
        <f t="shared" si="23"/>
        <v>5948180200</v>
      </c>
      <c r="F172" s="44" t="s">
        <v>219</v>
      </c>
      <c r="G172" s="47">
        <v>78</v>
      </c>
      <c r="H172" s="33">
        <v>30</v>
      </c>
      <c r="I172" s="47"/>
      <c r="J172" s="34"/>
      <c r="K172" s="34">
        <v>30</v>
      </c>
      <c r="L172" s="34"/>
      <c r="M172" s="47">
        <f t="shared" si="20"/>
        <v>138</v>
      </c>
      <c r="N172" s="47">
        <v>38</v>
      </c>
      <c r="O172" s="47">
        <v>0</v>
      </c>
      <c r="P172" s="47"/>
      <c r="Q172" s="47"/>
      <c r="R172" s="47"/>
      <c r="S172" s="47"/>
      <c r="T172" s="47">
        <v>20</v>
      </c>
      <c r="U172" s="47">
        <f t="shared" si="21"/>
        <v>58</v>
      </c>
      <c r="V172" s="47">
        <v>69</v>
      </c>
      <c r="W172" s="35">
        <v>15</v>
      </c>
      <c r="X172" s="41"/>
      <c r="Y172" s="36">
        <f t="shared" si="22"/>
        <v>84</v>
      </c>
      <c r="Z172" s="37"/>
      <c r="AA172" s="37"/>
      <c r="AB172" s="38"/>
      <c r="AC172" s="38"/>
      <c r="AD172" s="39">
        <v>70</v>
      </c>
      <c r="AE172" s="40">
        <f t="shared" si="24"/>
        <v>784</v>
      </c>
      <c r="AF172" s="47">
        <f t="shared" si="29"/>
        <v>47</v>
      </c>
      <c r="AG172" s="47">
        <f t="shared" si="25"/>
        <v>154</v>
      </c>
      <c r="AH172" s="36">
        <f t="shared" si="30"/>
        <v>67585</v>
      </c>
      <c r="AI172" s="36">
        <f t="shared" si="26"/>
        <v>218107</v>
      </c>
    </row>
    <row r="173" spans="1:35" ht="19.5">
      <c r="A173" s="48"/>
      <c r="B173" s="47" t="s">
        <v>187</v>
      </c>
      <c r="C173" s="27" t="s">
        <v>617</v>
      </c>
      <c r="D173" s="44" t="s">
        <v>618</v>
      </c>
      <c r="E173" s="44" t="str">
        <f t="shared" si="23"/>
        <v>3966660441</v>
      </c>
      <c r="F173" s="44" t="s">
        <v>190</v>
      </c>
      <c r="G173" s="47">
        <v>-234</v>
      </c>
      <c r="H173" s="33">
        <v>-60</v>
      </c>
      <c r="I173" s="47"/>
      <c r="J173" s="34"/>
      <c r="K173" s="34">
        <v>-9</v>
      </c>
      <c r="L173" s="34">
        <v>-40</v>
      </c>
      <c r="M173" s="47">
        <f t="shared" si="20"/>
        <v>-343</v>
      </c>
      <c r="N173" s="47">
        <v>35</v>
      </c>
      <c r="O173" s="47">
        <v>20</v>
      </c>
      <c r="P173" s="47"/>
      <c r="Q173" s="47"/>
      <c r="R173" s="47"/>
      <c r="S173" s="47"/>
      <c r="T173" s="47">
        <v>0</v>
      </c>
      <c r="U173" s="47">
        <f t="shared" si="21"/>
        <v>55</v>
      </c>
      <c r="V173" s="47">
        <v>36</v>
      </c>
      <c r="W173" s="35">
        <v>16</v>
      </c>
      <c r="X173" s="41"/>
      <c r="Y173" s="36">
        <f t="shared" si="22"/>
        <v>52</v>
      </c>
      <c r="Z173" s="37"/>
      <c r="AA173" s="37"/>
      <c r="AB173" s="38"/>
      <c r="AC173" s="38"/>
      <c r="AD173" s="39">
        <v>-170</v>
      </c>
      <c r="AE173" s="40">
        <f t="shared" si="24"/>
        <v>28</v>
      </c>
      <c r="AF173" s="47">
        <f t="shared" si="29"/>
        <v>76</v>
      </c>
      <c r="AG173" s="47">
        <f t="shared" si="25"/>
        <v>228</v>
      </c>
      <c r="AH173" s="36">
        <f t="shared" si="30"/>
        <v>67585</v>
      </c>
      <c r="AI173" s="36">
        <f t="shared" si="26"/>
        <v>218107</v>
      </c>
    </row>
    <row r="174" spans="1:35" ht="19.5">
      <c r="A174" s="48"/>
      <c r="B174" s="47" t="s">
        <v>161</v>
      </c>
      <c r="C174" s="27" t="s">
        <v>619</v>
      </c>
      <c r="D174" s="44" t="s">
        <v>620</v>
      </c>
      <c r="E174" s="44" t="str">
        <f t="shared" si="23"/>
        <v>6150290250</v>
      </c>
      <c r="F174" s="44" t="s">
        <v>170</v>
      </c>
      <c r="G174" s="47">
        <v>-58</v>
      </c>
      <c r="H174" s="33">
        <v>-10</v>
      </c>
      <c r="I174" s="47">
        <v>10</v>
      </c>
      <c r="J174" s="34"/>
      <c r="K174" s="34">
        <v>30</v>
      </c>
      <c r="L174" s="34"/>
      <c r="M174" s="47">
        <f t="shared" si="20"/>
        <v>-28</v>
      </c>
      <c r="N174" s="47">
        <v>17</v>
      </c>
      <c r="O174" s="47">
        <v>20</v>
      </c>
      <c r="P174" s="47"/>
      <c r="Q174" s="47"/>
      <c r="R174" s="47"/>
      <c r="S174" s="47"/>
      <c r="T174" s="47">
        <v>20</v>
      </c>
      <c r="U174" s="47">
        <f t="shared" si="21"/>
        <v>57</v>
      </c>
      <c r="V174" s="47">
        <v>80</v>
      </c>
      <c r="W174" s="35">
        <v>20</v>
      </c>
      <c r="X174" s="41"/>
      <c r="Y174" s="36">
        <f t="shared" si="22"/>
        <v>100</v>
      </c>
      <c r="Z174" s="37"/>
      <c r="AA174" s="37"/>
      <c r="AB174" s="38"/>
      <c r="AC174" s="38"/>
      <c r="AD174" s="39">
        <v>70</v>
      </c>
      <c r="AE174" s="40">
        <f t="shared" si="24"/>
        <v>633</v>
      </c>
      <c r="AF174" s="47">
        <f t="shared" si="29"/>
        <v>57</v>
      </c>
      <c r="AG174" s="47">
        <f t="shared" si="25"/>
        <v>187</v>
      </c>
      <c r="AH174" s="36">
        <f t="shared" si="30"/>
        <v>67585</v>
      </c>
      <c r="AI174" s="36">
        <f t="shared" si="26"/>
        <v>218107</v>
      </c>
    </row>
    <row r="175" spans="1:35" ht="19.5">
      <c r="A175" s="48"/>
      <c r="B175" s="47" t="s">
        <v>214</v>
      </c>
      <c r="C175" s="27" t="s">
        <v>621</v>
      </c>
      <c r="D175" s="44" t="s">
        <v>622</v>
      </c>
      <c r="E175" s="44" t="str">
        <f t="shared" si="23"/>
        <v>5700090250</v>
      </c>
      <c r="F175" s="44" t="s">
        <v>220</v>
      </c>
      <c r="G175" s="47">
        <v>337</v>
      </c>
      <c r="H175" s="33">
        <v>30</v>
      </c>
      <c r="I175" s="47">
        <v>80</v>
      </c>
      <c r="J175" s="34"/>
      <c r="K175" s="34">
        <v>30</v>
      </c>
      <c r="L175" s="34">
        <v>-40</v>
      </c>
      <c r="M175" s="47">
        <f t="shared" si="20"/>
        <v>437</v>
      </c>
      <c r="N175" s="47">
        <v>90</v>
      </c>
      <c r="O175" s="47">
        <v>20</v>
      </c>
      <c r="P175" s="47">
        <v>0</v>
      </c>
      <c r="Q175" s="47"/>
      <c r="R175" s="47"/>
      <c r="S175" s="47"/>
      <c r="T175" s="47">
        <v>20</v>
      </c>
      <c r="U175" s="47">
        <f t="shared" si="21"/>
        <v>130</v>
      </c>
      <c r="V175" s="47">
        <v>130</v>
      </c>
      <c r="W175" s="35">
        <v>20</v>
      </c>
      <c r="X175" s="41"/>
      <c r="Y175" s="36">
        <f t="shared" si="22"/>
        <v>150</v>
      </c>
      <c r="Z175" s="37"/>
      <c r="AA175" s="37"/>
      <c r="AB175" s="38"/>
      <c r="AC175" s="38"/>
      <c r="AD175" s="39">
        <v>80</v>
      </c>
      <c r="AE175" s="40">
        <f t="shared" si="24"/>
        <v>1231</v>
      </c>
      <c r="AF175" s="47">
        <f t="shared" si="29"/>
        <v>13</v>
      </c>
      <c r="AG175" s="47">
        <f t="shared" si="25"/>
        <v>48</v>
      </c>
      <c r="AH175" s="36">
        <f t="shared" si="30"/>
        <v>67585</v>
      </c>
      <c r="AI175" s="36">
        <f t="shared" si="26"/>
        <v>218107</v>
      </c>
    </row>
    <row r="176" spans="1:35" ht="19.5">
      <c r="A176" s="48"/>
      <c r="B176" s="47" t="s">
        <v>214</v>
      </c>
      <c r="C176" s="27" t="s">
        <v>623</v>
      </c>
      <c r="D176" s="44" t="s">
        <v>624</v>
      </c>
      <c r="E176" s="44" t="str">
        <f t="shared" si="23"/>
        <v>5611740250</v>
      </c>
      <c r="F176" s="44" t="s">
        <v>221</v>
      </c>
      <c r="G176" s="47">
        <v>415</v>
      </c>
      <c r="H176" s="33">
        <v>20</v>
      </c>
      <c r="I176" s="47">
        <v>70</v>
      </c>
      <c r="J176" s="34"/>
      <c r="K176" s="34">
        <v>30</v>
      </c>
      <c r="L176" s="34">
        <v>40</v>
      </c>
      <c r="M176" s="47">
        <f t="shared" si="20"/>
        <v>575</v>
      </c>
      <c r="N176" s="47">
        <v>80</v>
      </c>
      <c r="O176" s="47">
        <v>20</v>
      </c>
      <c r="P176" s="47"/>
      <c r="Q176" s="47"/>
      <c r="R176" s="47"/>
      <c r="S176" s="47"/>
      <c r="T176" s="47">
        <v>0</v>
      </c>
      <c r="U176" s="47">
        <f t="shared" si="21"/>
        <v>100</v>
      </c>
      <c r="V176" s="47">
        <v>80</v>
      </c>
      <c r="W176" s="35">
        <v>20</v>
      </c>
      <c r="X176" s="41"/>
      <c r="Y176" s="36">
        <f t="shared" si="22"/>
        <v>100</v>
      </c>
      <c r="Z176" s="37"/>
      <c r="AA176" s="37"/>
      <c r="AB176" s="38"/>
      <c r="AC176" s="38"/>
      <c r="AD176" s="39">
        <v>80</v>
      </c>
      <c r="AE176" s="40">
        <f t="shared" si="24"/>
        <v>1289</v>
      </c>
      <c r="AF176" s="47">
        <f t="shared" si="29"/>
        <v>10</v>
      </c>
      <c r="AG176" s="47">
        <f t="shared" si="25"/>
        <v>38</v>
      </c>
      <c r="AH176" s="36">
        <f t="shared" si="30"/>
        <v>67585</v>
      </c>
      <c r="AI176" s="36">
        <f t="shared" si="26"/>
        <v>218107</v>
      </c>
    </row>
    <row r="177" spans="1:35" ht="19.5">
      <c r="A177" s="48"/>
      <c r="B177" s="47" t="s">
        <v>161</v>
      </c>
      <c r="C177" s="27" t="s">
        <v>625</v>
      </c>
      <c r="D177" s="44" t="s">
        <v>626</v>
      </c>
      <c r="E177" s="44" t="str">
        <f t="shared" si="23"/>
        <v>6044340250</v>
      </c>
      <c r="F177" s="44" t="s">
        <v>171</v>
      </c>
      <c r="G177" s="47">
        <v>418</v>
      </c>
      <c r="H177" s="33">
        <v>30</v>
      </c>
      <c r="I177" s="47">
        <v>80</v>
      </c>
      <c r="J177" s="34"/>
      <c r="K177" s="34">
        <v>30</v>
      </c>
      <c r="L177" s="34"/>
      <c r="M177" s="47">
        <f t="shared" si="20"/>
        <v>558</v>
      </c>
      <c r="N177" s="47">
        <v>100</v>
      </c>
      <c r="O177" s="47">
        <v>20</v>
      </c>
      <c r="P177" s="47">
        <v>15</v>
      </c>
      <c r="Q177" s="47"/>
      <c r="R177" s="47"/>
      <c r="S177" s="47"/>
      <c r="T177" s="47">
        <v>20</v>
      </c>
      <c r="U177" s="47">
        <f t="shared" si="21"/>
        <v>155</v>
      </c>
      <c r="V177" s="47">
        <v>80</v>
      </c>
      <c r="W177" s="35">
        <v>20</v>
      </c>
      <c r="X177" s="41"/>
      <c r="Y177" s="36">
        <f t="shared" si="22"/>
        <v>100</v>
      </c>
      <c r="Z177" s="37"/>
      <c r="AA177" s="37"/>
      <c r="AB177" s="38"/>
      <c r="AC177" s="38"/>
      <c r="AD177" s="39">
        <v>80</v>
      </c>
      <c r="AE177" s="40">
        <f t="shared" si="24"/>
        <v>1327</v>
      </c>
      <c r="AF177" s="47">
        <f t="shared" si="29"/>
        <v>8</v>
      </c>
      <c r="AG177" s="47">
        <f t="shared" si="25"/>
        <v>33</v>
      </c>
      <c r="AH177" s="36">
        <f t="shared" si="30"/>
        <v>67585</v>
      </c>
      <c r="AI177" s="36">
        <f t="shared" si="26"/>
        <v>218107</v>
      </c>
    </row>
    <row r="178" spans="1:35" ht="19.5">
      <c r="A178" s="48"/>
      <c r="B178" s="47" t="s">
        <v>214</v>
      </c>
      <c r="C178" s="27" t="s">
        <v>627</v>
      </c>
      <c r="D178" s="44" t="s">
        <v>628</v>
      </c>
      <c r="E178" s="44" t="str">
        <f t="shared" si="23"/>
        <v>4978830250</v>
      </c>
      <c r="F178" s="44" t="s">
        <v>222</v>
      </c>
      <c r="G178" s="47">
        <v>324</v>
      </c>
      <c r="H178" s="33">
        <v>20</v>
      </c>
      <c r="I178" s="47">
        <v>60</v>
      </c>
      <c r="J178" s="34"/>
      <c r="K178" s="34">
        <v>30</v>
      </c>
      <c r="L178" s="34"/>
      <c r="M178" s="47">
        <f t="shared" si="20"/>
        <v>434</v>
      </c>
      <c r="N178" s="47">
        <v>37</v>
      </c>
      <c r="O178" s="47">
        <v>20</v>
      </c>
      <c r="P178" s="47"/>
      <c r="Q178" s="47"/>
      <c r="R178" s="47"/>
      <c r="S178" s="47">
        <v>20</v>
      </c>
      <c r="T178" s="47">
        <v>20</v>
      </c>
      <c r="U178" s="47">
        <f t="shared" si="21"/>
        <v>97</v>
      </c>
      <c r="V178" s="47">
        <v>80</v>
      </c>
      <c r="W178" s="35">
        <v>20</v>
      </c>
      <c r="X178" s="41"/>
      <c r="Y178" s="36">
        <f t="shared" si="22"/>
        <v>100</v>
      </c>
      <c r="Z178" s="37"/>
      <c r="AA178" s="37"/>
      <c r="AB178" s="38"/>
      <c r="AC178" s="38"/>
      <c r="AD178" s="39">
        <v>65</v>
      </c>
      <c r="AE178" s="40">
        <f t="shared" si="24"/>
        <v>1130</v>
      </c>
      <c r="AF178" s="47">
        <f t="shared" si="29"/>
        <v>19</v>
      </c>
      <c r="AG178" s="47">
        <f t="shared" si="25"/>
        <v>66</v>
      </c>
      <c r="AH178" s="36">
        <f t="shared" si="30"/>
        <v>67585</v>
      </c>
      <c r="AI178" s="36">
        <f t="shared" si="26"/>
        <v>218107</v>
      </c>
    </row>
    <row r="179" spans="1:35" ht="19.5">
      <c r="A179" s="48"/>
      <c r="B179" s="47" t="s">
        <v>187</v>
      </c>
      <c r="C179" s="27" t="s">
        <v>629</v>
      </c>
      <c r="D179" s="44" t="s">
        <v>630</v>
      </c>
      <c r="E179" s="44" t="str">
        <f t="shared" si="23"/>
        <v>7220160019</v>
      </c>
      <c r="F179" s="44" t="s">
        <v>191</v>
      </c>
      <c r="G179" s="47">
        <v>-149</v>
      </c>
      <c r="H179" s="33">
        <v>-60</v>
      </c>
      <c r="I179" s="47"/>
      <c r="J179" s="34"/>
      <c r="K179" s="34">
        <v>-9</v>
      </c>
      <c r="L179" s="34"/>
      <c r="M179" s="47">
        <f t="shared" si="20"/>
        <v>-218</v>
      </c>
      <c r="N179" s="47">
        <v>65</v>
      </c>
      <c r="O179" s="47">
        <v>-20</v>
      </c>
      <c r="P179" s="47"/>
      <c r="Q179" s="47"/>
      <c r="R179" s="47"/>
      <c r="S179" s="47"/>
      <c r="T179" s="47">
        <v>20</v>
      </c>
      <c r="U179" s="47">
        <f t="shared" si="21"/>
        <v>65</v>
      </c>
      <c r="V179" s="47">
        <v>58</v>
      </c>
      <c r="W179" s="35">
        <v>18</v>
      </c>
      <c r="X179" s="41"/>
      <c r="Y179" s="36">
        <f t="shared" si="22"/>
        <v>76</v>
      </c>
      <c r="Z179" s="37"/>
      <c r="AA179" s="37"/>
      <c r="AB179" s="38"/>
      <c r="AC179" s="38"/>
      <c r="AD179" s="39">
        <v>-5</v>
      </c>
      <c r="AE179" s="40">
        <f t="shared" si="24"/>
        <v>352</v>
      </c>
      <c r="AF179" s="47">
        <f t="shared" si="29"/>
        <v>72</v>
      </c>
      <c r="AG179" s="47">
        <f t="shared" si="25"/>
        <v>223</v>
      </c>
      <c r="AH179" s="36">
        <f t="shared" si="30"/>
        <v>67585</v>
      </c>
      <c r="AI179" s="36">
        <f t="shared" si="26"/>
        <v>218107</v>
      </c>
    </row>
    <row r="180" spans="1:35" ht="19.5">
      <c r="A180" s="48"/>
      <c r="B180" s="47" t="s">
        <v>214</v>
      </c>
      <c r="C180" s="27" t="s">
        <v>631</v>
      </c>
      <c r="D180" s="44" t="s">
        <v>632</v>
      </c>
      <c r="E180" s="44" t="str">
        <f t="shared" si="23"/>
        <v>4423150441</v>
      </c>
      <c r="F180" s="44" t="s">
        <v>223</v>
      </c>
      <c r="G180" s="47">
        <v>424</v>
      </c>
      <c r="H180" s="33">
        <v>30</v>
      </c>
      <c r="I180" s="47">
        <v>80</v>
      </c>
      <c r="J180" s="34"/>
      <c r="K180" s="34">
        <v>30</v>
      </c>
      <c r="L180" s="34">
        <v>-40</v>
      </c>
      <c r="M180" s="47">
        <f t="shared" si="20"/>
        <v>524</v>
      </c>
      <c r="N180" s="47">
        <v>40</v>
      </c>
      <c r="O180" s="47">
        <v>20</v>
      </c>
      <c r="P180" s="47"/>
      <c r="Q180" s="47"/>
      <c r="R180" s="47"/>
      <c r="S180" s="47">
        <v>20</v>
      </c>
      <c r="T180" s="47">
        <v>0</v>
      </c>
      <c r="U180" s="47">
        <f t="shared" si="21"/>
        <v>80</v>
      </c>
      <c r="V180" s="47">
        <v>80</v>
      </c>
      <c r="W180" s="35">
        <v>20</v>
      </c>
      <c r="X180" s="41"/>
      <c r="Y180" s="36">
        <f t="shared" si="22"/>
        <v>100</v>
      </c>
      <c r="Z180" s="37"/>
      <c r="AA180" s="37"/>
      <c r="AB180" s="38"/>
      <c r="AC180" s="38"/>
      <c r="AD180" s="39">
        <v>70</v>
      </c>
      <c r="AE180" s="40">
        <f t="shared" si="24"/>
        <v>1208</v>
      </c>
      <c r="AF180" s="47">
        <f t="shared" si="29"/>
        <v>14</v>
      </c>
      <c r="AG180" s="47">
        <f t="shared" si="25"/>
        <v>52</v>
      </c>
      <c r="AH180" s="36">
        <f t="shared" si="30"/>
        <v>67585</v>
      </c>
      <c r="AI180" s="36">
        <f t="shared" si="26"/>
        <v>218107</v>
      </c>
    </row>
    <row r="181" spans="1:35" ht="19.5">
      <c r="A181" s="48"/>
      <c r="B181" s="47" t="s">
        <v>187</v>
      </c>
      <c r="C181" s="27" t="s">
        <v>633</v>
      </c>
      <c r="D181" s="44" t="s">
        <v>634</v>
      </c>
      <c r="E181" s="44" t="str">
        <f t="shared" si="23"/>
        <v>4388220441</v>
      </c>
      <c r="F181" s="44" t="s">
        <v>192</v>
      </c>
      <c r="G181" s="47">
        <v>177</v>
      </c>
      <c r="H181" s="33">
        <v>-10</v>
      </c>
      <c r="I181" s="47">
        <v>10</v>
      </c>
      <c r="J181" s="34"/>
      <c r="K181" s="34">
        <v>24</v>
      </c>
      <c r="L181" s="34">
        <v>40</v>
      </c>
      <c r="M181" s="47">
        <f t="shared" si="20"/>
        <v>241</v>
      </c>
      <c r="N181" s="47">
        <v>40</v>
      </c>
      <c r="O181" s="47">
        <v>20</v>
      </c>
      <c r="P181" s="47"/>
      <c r="Q181" s="47"/>
      <c r="R181" s="47"/>
      <c r="S181" s="47">
        <v>20</v>
      </c>
      <c r="T181" s="47">
        <v>20</v>
      </c>
      <c r="U181" s="47">
        <f t="shared" si="21"/>
        <v>100</v>
      </c>
      <c r="V181" s="47">
        <v>80</v>
      </c>
      <c r="W181" s="35">
        <v>20</v>
      </c>
      <c r="X181" s="41"/>
      <c r="Y181" s="36">
        <f t="shared" si="22"/>
        <v>100</v>
      </c>
      <c r="Z181" s="37"/>
      <c r="AA181" s="37"/>
      <c r="AB181" s="38"/>
      <c r="AC181" s="38"/>
      <c r="AD181" s="39">
        <v>70</v>
      </c>
      <c r="AE181" s="40">
        <f t="shared" si="24"/>
        <v>945</v>
      </c>
      <c r="AF181" s="47">
        <f t="shared" si="29"/>
        <v>36</v>
      </c>
      <c r="AG181" s="47">
        <f t="shared" si="25"/>
        <v>119</v>
      </c>
      <c r="AH181" s="36">
        <f t="shared" si="30"/>
        <v>67585</v>
      </c>
      <c r="AI181" s="36">
        <f t="shared" si="26"/>
        <v>218107</v>
      </c>
    </row>
    <row r="182" spans="1:35" ht="19.5">
      <c r="A182" s="48"/>
      <c r="B182" s="47" t="s">
        <v>161</v>
      </c>
      <c r="C182" s="27" t="s">
        <v>635</v>
      </c>
      <c r="D182" s="44" t="s">
        <v>636</v>
      </c>
      <c r="E182" s="44" t="str">
        <f t="shared" si="23"/>
        <v>7251310110</v>
      </c>
      <c r="F182" s="44" t="s">
        <v>172</v>
      </c>
      <c r="G182" s="47">
        <v>407</v>
      </c>
      <c r="H182" s="33">
        <v>30</v>
      </c>
      <c r="I182" s="47">
        <v>80</v>
      </c>
      <c r="J182" s="34"/>
      <c r="K182" s="34">
        <v>30</v>
      </c>
      <c r="L182" s="34"/>
      <c r="M182" s="47">
        <f t="shared" si="20"/>
        <v>547</v>
      </c>
      <c r="N182" s="47">
        <v>360</v>
      </c>
      <c r="O182" s="47">
        <v>20</v>
      </c>
      <c r="P182" s="47">
        <v>0</v>
      </c>
      <c r="Q182" s="47"/>
      <c r="R182" s="47"/>
      <c r="S182" s="47">
        <v>20</v>
      </c>
      <c r="T182" s="47">
        <v>20</v>
      </c>
      <c r="U182" s="47">
        <f t="shared" si="21"/>
        <v>420</v>
      </c>
      <c r="V182" s="47">
        <v>150</v>
      </c>
      <c r="W182" s="35">
        <v>20</v>
      </c>
      <c r="X182" s="41"/>
      <c r="Y182" s="36">
        <f t="shared" si="22"/>
        <v>170</v>
      </c>
      <c r="Z182" s="37"/>
      <c r="AA182" s="37"/>
      <c r="AB182" s="38"/>
      <c r="AC182" s="38"/>
      <c r="AD182" s="39">
        <v>80</v>
      </c>
      <c r="AE182" s="40">
        <f t="shared" si="24"/>
        <v>1651</v>
      </c>
      <c r="AF182" s="47">
        <f t="shared" si="29"/>
        <v>1</v>
      </c>
      <c r="AG182" s="47">
        <f t="shared" si="25"/>
        <v>5</v>
      </c>
      <c r="AH182" s="36">
        <f t="shared" si="30"/>
        <v>67585</v>
      </c>
      <c r="AI182" s="36">
        <f t="shared" si="26"/>
        <v>218107</v>
      </c>
    </row>
    <row r="183" spans="1:35" ht="19.5">
      <c r="A183" s="48"/>
      <c r="B183" s="47" t="s">
        <v>161</v>
      </c>
      <c r="C183" s="27" t="s">
        <v>637</v>
      </c>
      <c r="D183" s="44" t="s">
        <v>638</v>
      </c>
      <c r="E183" s="44" t="str">
        <f t="shared" si="23"/>
        <v>4630710441</v>
      </c>
      <c r="F183" s="44" t="s">
        <v>173</v>
      </c>
      <c r="G183" s="47">
        <v>5</v>
      </c>
      <c r="H183" s="33">
        <v>-50</v>
      </c>
      <c r="I183" s="47"/>
      <c r="J183" s="34"/>
      <c r="K183" s="34">
        <v>6</v>
      </c>
      <c r="L183" s="34">
        <v>-40</v>
      </c>
      <c r="M183" s="47">
        <f t="shared" si="20"/>
        <v>-79</v>
      </c>
      <c r="N183" s="47">
        <v>27</v>
      </c>
      <c r="O183" s="47">
        <v>-20</v>
      </c>
      <c r="P183" s="47"/>
      <c r="Q183" s="47"/>
      <c r="R183" s="47"/>
      <c r="S183" s="47"/>
      <c r="T183" s="47">
        <v>0</v>
      </c>
      <c r="U183" s="47">
        <f t="shared" si="21"/>
        <v>7</v>
      </c>
      <c r="V183" s="47">
        <v>80</v>
      </c>
      <c r="W183" s="35">
        <v>20</v>
      </c>
      <c r="X183" s="41"/>
      <c r="Y183" s="36">
        <f t="shared" si="22"/>
        <v>100</v>
      </c>
      <c r="Z183" s="37"/>
      <c r="AA183" s="37"/>
      <c r="AB183" s="38"/>
      <c r="AC183" s="38"/>
      <c r="AD183" s="39">
        <v>65</v>
      </c>
      <c r="AE183" s="40">
        <f t="shared" si="24"/>
        <v>527</v>
      </c>
      <c r="AF183" s="47">
        <f t="shared" si="29"/>
        <v>66</v>
      </c>
      <c r="AG183" s="47">
        <f t="shared" si="25"/>
        <v>206</v>
      </c>
      <c r="AH183" s="36">
        <f t="shared" si="30"/>
        <v>67585</v>
      </c>
      <c r="AI183" s="36">
        <f t="shared" si="26"/>
        <v>218107</v>
      </c>
    </row>
    <row r="184" spans="1:35" ht="19.5">
      <c r="A184" s="48"/>
      <c r="B184" s="47" t="s">
        <v>161</v>
      </c>
      <c r="C184" s="27" t="s">
        <v>639</v>
      </c>
      <c r="D184" s="44" t="s">
        <v>640</v>
      </c>
      <c r="E184" s="44" t="str">
        <f t="shared" si="23"/>
        <v>3860590441</v>
      </c>
      <c r="F184" s="44" t="s">
        <v>174</v>
      </c>
      <c r="G184" s="47">
        <v>-54</v>
      </c>
      <c r="H184" s="33">
        <v>-50</v>
      </c>
      <c r="I184" s="47">
        <v>10</v>
      </c>
      <c r="J184" s="34"/>
      <c r="K184" s="34">
        <v>-9</v>
      </c>
      <c r="L184" s="34"/>
      <c r="M184" s="47">
        <f t="shared" si="20"/>
        <v>-103</v>
      </c>
      <c r="N184" s="47">
        <v>28</v>
      </c>
      <c r="O184" s="47">
        <v>-20</v>
      </c>
      <c r="P184" s="47"/>
      <c r="Q184" s="47"/>
      <c r="R184" s="47"/>
      <c r="S184" s="47"/>
      <c r="T184" s="47">
        <v>20</v>
      </c>
      <c r="U184" s="47">
        <f t="shared" si="21"/>
        <v>28</v>
      </c>
      <c r="V184" s="47">
        <v>80</v>
      </c>
      <c r="W184" s="35">
        <v>20</v>
      </c>
      <c r="X184" s="41"/>
      <c r="Y184" s="36">
        <f t="shared" si="22"/>
        <v>100</v>
      </c>
      <c r="Z184" s="37"/>
      <c r="AA184" s="37"/>
      <c r="AB184" s="38"/>
      <c r="AC184" s="38"/>
      <c r="AD184" s="39">
        <v>75</v>
      </c>
      <c r="AE184" s="40">
        <f t="shared" si="24"/>
        <v>534</v>
      </c>
      <c r="AF184" s="47">
        <f t="shared" si="29"/>
        <v>63</v>
      </c>
      <c r="AG184" s="47">
        <f t="shared" si="25"/>
        <v>203</v>
      </c>
      <c r="AH184" s="36">
        <f t="shared" si="30"/>
        <v>67585</v>
      </c>
      <c r="AI184" s="36">
        <f t="shared" si="26"/>
        <v>218107</v>
      </c>
    </row>
    <row r="185" spans="1:35" ht="19.5">
      <c r="A185" s="48"/>
      <c r="B185" s="47" t="s">
        <v>161</v>
      </c>
      <c r="C185" s="27" t="s">
        <v>641</v>
      </c>
      <c r="D185" s="44" t="s">
        <v>642</v>
      </c>
      <c r="E185" s="44" t="str">
        <f t="shared" si="23"/>
        <v>0712251452</v>
      </c>
      <c r="F185" s="44" t="s">
        <v>175</v>
      </c>
      <c r="G185" s="47">
        <v>562</v>
      </c>
      <c r="H185" s="33">
        <v>30</v>
      </c>
      <c r="I185" s="47">
        <v>80</v>
      </c>
      <c r="J185" s="34"/>
      <c r="K185" s="34">
        <v>30</v>
      </c>
      <c r="L185" s="34"/>
      <c r="M185" s="47">
        <f t="shared" si="20"/>
        <v>702</v>
      </c>
      <c r="N185" s="47">
        <v>200</v>
      </c>
      <c r="O185" s="47">
        <v>20</v>
      </c>
      <c r="P185" s="47">
        <v>0</v>
      </c>
      <c r="Q185" s="47"/>
      <c r="R185" s="47"/>
      <c r="S185" s="47">
        <v>20</v>
      </c>
      <c r="T185" s="47">
        <v>20</v>
      </c>
      <c r="U185" s="47">
        <f t="shared" si="21"/>
        <v>260</v>
      </c>
      <c r="V185" s="47">
        <v>80</v>
      </c>
      <c r="W185" s="35">
        <v>20</v>
      </c>
      <c r="X185" s="41"/>
      <c r="Y185" s="36">
        <f t="shared" si="22"/>
        <v>100</v>
      </c>
      <c r="Z185" s="37"/>
      <c r="AA185" s="37"/>
      <c r="AB185" s="38"/>
      <c r="AC185" s="38"/>
      <c r="AD185" s="39">
        <v>80</v>
      </c>
      <c r="AE185" s="40">
        <f t="shared" si="24"/>
        <v>1576</v>
      </c>
      <c r="AF185" s="47">
        <f t="shared" si="29"/>
        <v>2</v>
      </c>
      <c r="AG185" s="47">
        <f t="shared" si="25"/>
        <v>8</v>
      </c>
      <c r="AH185" s="36">
        <f t="shared" si="30"/>
        <v>67585</v>
      </c>
      <c r="AI185" s="36">
        <f t="shared" si="26"/>
        <v>218107</v>
      </c>
    </row>
    <row r="186" spans="1:35" ht="19.5">
      <c r="A186" s="48"/>
      <c r="B186" s="47" t="s">
        <v>187</v>
      </c>
      <c r="C186" s="27" t="s">
        <v>643</v>
      </c>
      <c r="D186" s="44" t="s">
        <v>644</v>
      </c>
      <c r="E186" s="44" t="str">
        <f t="shared" si="23"/>
        <v>3912730441</v>
      </c>
      <c r="F186" s="44" t="s">
        <v>193</v>
      </c>
      <c r="G186" s="47">
        <v>483</v>
      </c>
      <c r="H186" s="33">
        <v>30</v>
      </c>
      <c r="I186" s="47">
        <v>80</v>
      </c>
      <c r="J186" s="34"/>
      <c r="K186" s="34">
        <v>30</v>
      </c>
      <c r="L186" s="34">
        <v>40</v>
      </c>
      <c r="M186" s="47">
        <f t="shared" si="20"/>
        <v>663</v>
      </c>
      <c r="N186" s="47">
        <v>230</v>
      </c>
      <c r="O186" s="47">
        <v>20</v>
      </c>
      <c r="P186" s="47">
        <v>0</v>
      </c>
      <c r="Q186" s="47"/>
      <c r="R186" s="47"/>
      <c r="S186" s="47"/>
      <c r="T186" s="47">
        <v>20</v>
      </c>
      <c r="U186" s="47">
        <f t="shared" si="21"/>
        <v>270</v>
      </c>
      <c r="V186" s="47">
        <v>80</v>
      </c>
      <c r="W186" s="35">
        <v>20</v>
      </c>
      <c r="X186" s="41"/>
      <c r="Y186" s="36">
        <f t="shared" si="22"/>
        <v>100</v>
      </c>
      <c r="Z186" s="37"/>
      <c r="AA186" s="37"/>
      <c r="AB186" s="38"/>
      <c r="AC186" s="38"/>
      <c r="AD186" s="39">
        <v>80</v>
      </c>
      <c r="AE186" s="40">
        <f t="shared" si="24"/>
        <v>1547</v>
      </c>
      <c r="AF186" s="47">
        <f t="shared" si="29"/>
        <v>4</v>
      </c>
      <c r="AG186" s="47">
        <f t="shared" si="25"/>
        <v>11</v>
      </c>
      <c r="AH186" s="36">
        <f t="shared" si="30"/>
        <v>67585</v>
      </c>
      <c r="AI186" s="36">
        <f t="shared" si="26"/>
        <v>218107</v>
      </c>
    </row>
    <row r="187" spans="1:35" ht="19.5">
      <c r="A187" s="48"/>
      <c r="B187" s="47" t="s">
        <v>161</v>
      </c>
      <c r="C187" s="27" t="s">
        <v>645</v>
      </c>
      <c r="D187" s="44" t="s">
        <v>646</v>
      </c>
      <c r="E187" s="44" t="str">
        <f t="shared" si="23"/>
        <v>8773810927</v>
      </c>
      <c r="F187" s="44" t="s">
        <v>176</v>
      </c>
      <c r="G187" s="47">
        <v>-136</v>
      </c>
      <c r="H187" s="33">
        <v>-60</v>
      </c>
      <c r="I187" s="47"/>
      <c r="J187" s="34"/>
      <c r="K187" s="34">
        <v>12</v>
      </c>
      <c r="L187" s="34">
        <v>40</v>
      </c>
      <c r="M187" s="47">
        <f t="shared" si="20"/>
        <v>-144</v>
      </c>
      <c r="N187" s="47">
        <v>37</v>
      </c>
      <c r="O187" s="47">
        <v>20</v>
      </c>
      <c r="P187" s="47"/>
      <c r="Q187" s="47"/>
      <c r="R187" s="47"/>
      <c r="S187" s="47"/>
      <c r="T187" s="47">
        <v>20</v>
      </c>
      <c r="U187" s="47">
        <f t="shared" si="21"/>
        <v>77</v>
      </c>
      <c r="V187" s="47">
        <v>58</v>
      </c>
      <c r="W187" s="35">
        <v>18</v>
      </c>
      <c r="X187" s="41"/>
      <c r="Y187" s="36">
        <f t="shared" si="22"/>
        <v>76</v>
      </c>
      <c r="Z187" s="37"/>
      <c r="AA187" s="37"/>
      <c r="AB187" s="38"/>
      <c r="AC187" s="38"/>
      <c r="AD187" s="39">
        <v>-75</v>
      </c>
      <c r="AE187" s="40">
        <f t="shared" si="24"/>
        <v>368</v>
      </c>
      <c r="AF187" s="47">
        <f t="shared" si="29"/>
        <v>71</v>
      </c>
      <c r="AG187" s="47">
        <f t="shared" si="25"/>
        <v>222</v>
      </c>
      <c r="AH187" s="36">
        <f t="shared" si="30"/>
        <v>67585</v>
      </c>
      <c r="AI187" s="36">
        <f t="shared" si="26"/>
        <v>218107</v>
      </c>
    </row>
    <row r="188" spans="1:35" ht="19.5">
      <c r="A188" s="48"/>
      <c r="B188" s="47" t="s">
        <v>214</v>
      </c>
      <c r="C188" s="27" t="s">
        <v>647</v>
      </c>
      <c r="D188" s="44" t="s">
        <v>648</v>
      </c>
      <c r="E188" s="44" t="str">
        <f t="shared" si="23"/>
        <v>3653960441</v>
      </c>
      <c r="F188" s="44" t="s">
        <v>224</v>
      </c>
      <c r="G188" s="47">
        <v>253</v>
      </c>
      <c r="H188" s="33">
        <v>30</v>
      </c>
      <c r="I188" s="47">
        <v>70</v>
      </c>
      <c r="J188" s="34"/>
      <c r="K188" s="34">
        <v>30</v>
      </c>
      <c r="L188" s="34"/>
      <c r="M188" s="47">
        <f t="shared" si="20"/>
        <v>383</v>
      </c>
      <c r="N188" s="47">
        <v>49</v>
      </c>
      <c r="O188" s="47">
        <v>20</v>
      </c>
      <c r="P188" s="47">
        <v>15</v>
      </c>
      <c r="Q188" s="47"/>
      <c r="R188" s="47"/>
      <c r="S188" s="47"/>
      <c r="T188" s="47">
        <v>20</v>
      </c>
      <c r="U188" s="47">
        <f t="shared" si="21"/>
        <v>104</v>
      </c>
      <c r="V188" s="47">
        <v>80</v>
      </c>
      <c r="W188" s="35">
        <v>20</v>
      </c>
      <c r="X188" s="41"/>
      <c r="Y188" s="36">
        <f t="shared" si="22"/>
        <v>100</v>
      </c>
      <c r="Z188" s="37"/>
      <c r="AA188" s="37"/>
      <c r="AB188" s="38"/>
      <c r="AC188" s="38"/>
      <c r="AD188" s="39">
        <v>80</v>
      </c>
      <c r="AE188" s="40">
        <f t="shared" si="24"/>
        <v>1101</v>
      </c>
      <c r="AF188" s="47">
        <f t="shared" si="29"/>
        <v>25</v>
      </c>
      <c r="AG188" s="47">
        <f t="shared" si="25"/>
        <v>82</v>
      </c>
      <c r="AH188" s="36">
        <f t="shared" si="30"/>
        <v>67585</v>
      </c>
      <c r="AI188" s="36">
        <f t="shared" si="26"/>
        <v>218107</v>
      </c>
    </row>
    <row r="189" spans="1:35" ht="19.5">
      <c r="A189" s="48"/>
      <c r="B189" s="47" t="s">
        <v>214</v>
      </c>
      <c r="C189" s="27" t="s">
        <v>649</v>
      </c>
      <c r="D189" s="44" t="s">
        <v>650</v>
      </c>
      <c r="E189" s="44" t="str">
        <f t="shared" si="23"/>
        <v>7387400250</v>
      </c>
      <c r="F189" s="44" t="s">
        <v>225</v>
      </c>
      <c r="G189" s="47">
        <v>247</v>
      </c>
      <c r="H189" s="33">
        <v>30</v>
      </c>
      <c r="I189" s="47">
        <v>60</v>
      </c>
      <c r="J189" s="34"/>
      <c r="K189" s="34">
        <v>24</v>
      </c>
      <c r="L189" s="34">
        <v>40</v>
      </c>
      <c r="M189" s="47">
        <f t="shared" si="20"/>
        <v>401</v>
      </c>
      <c r="N189" s="47">
        <v>38</v>
      </c>
      <c r="O189" s="47">
        <v>0</v>
      </c>
      <c r="P189" s="47"/>
      <c r="Q189" s="47"/>
      <c r="R189" s="47"/>
      <c r="S189" s="47"/>
      <c r="T189" s="47">
        <v>20</v>
      </c>
      <c r="U189" s="47">
        <f t="shared" si="21"/>
        <v>58</v>
      </c>
      <c r="V189" s="47">
        <v>69</v>
      </c>
      <c r="W189" s="35">
        <v>19</v>
      </c>
      <c r="X189" s="41"/>
      <c r="Y189" s="36">
        <f t="shared" si="22"/>
        <v>88</v>
      </c>
      <c r="Z189" s="37"/>
      <c r="AA189" s="37"/>
      <c r="AB189" s="38"/>
      <c r="AC189" s="38"/>
      <c r="AD189" s="39">
        <v>35</v>
      </c>
      <c r="AE189" s="40">
        <f t="shared" si="24"/>
        <v>1016</v>
      </c>
      <c r="AF189" s="47">
        <f t="shared" si="29"/>
        <v>30</v>
      </c>
      <c r="AG189" s="47">
        <f t="shared" si="25"/>
        <v>105</v>
      </c>
      <c r="AH189" s="36">
        <f t="shared" si="30"/>
        <v>67585</v>
      </c>
      <c r="AI189" s="36">
        <f t="shared" si="26"/>
        <v>218107</v>
      </c>
    </row>
    <row r="190" spans="1:35" ht="19.5">
      <c r="A190" s="48"/>
      <c r="B190" s="47" t="s">
        <v>214</v>
      </c>
      <c r="C190" s="27" t="s">
        <v>651</v>
      </c>
      <c r="D190" s="44" t="s">
        <v>652</v>
      </c>
      <c r="E190" s="44" t="str">
        <f t="shared" si="23"/>
        <v>4401180441</v>
      </c>
      <c r="F190" s="44" t="s">
        <v>226</v>
      </c>
      <c r="G190" s="47">
        <v>-58</v>
      </c>
      <c r="H190" s="33">
        <v>-50</v>
      </c>
      <c r="I190" s="47"/>
      <c r="J190" s="34"/>
      <c r="K190" s="34">
        <v>-6</v>
      </c>
      <c r="L190" s="34"/>
      <c r="M190" s="47">
        <f t="shared" si="20"/>
        <v>-114</v>
      </c>
      <c r="N190" s="47">
        <v>67</v>
      </c>
      <c r="O190" s="47">
        <v>20</v>
      </c>
      <c r="P190" s="47">
        <v>0</v>
      </c>
      <c r="Q190" s="47"/>
      <c r="R190" s="47"/>
      <c r="S190" s="47"/>
      <c r="T190" s="47">
        <v>20</v>
      </c>
      <c r="U190" s="47">
        <f t="shared" si="21"/>
        <v>107</v>
      </c>
      <c r="V190" s="47">
        <v>47</v>
      </c>
      <c r="W190" s="35">
        <v>5</v>
      </c>
      <c r="X190" s="41"/>
      <c r="Y190" s="36">
        <f t="shared" si="22"/>
        <v>52</v>
      </c>
      <c r="Z190" s="37"/>
      <c r="AA190" s="37"/>
      <c r="AB190" s="38"/>
      <c r="AC190" s="38"/>
      <c r="AD190" s="39">
        <v>-5</v>
      </c>
      <c r="AE190" s="40">
        <f t="shared" si="24"/>
        <v>474</v>
      </c>
      <c r="AF190" s="47">
        <f t="shared" si="29"/>
        <v>68</v>
      </c>
      <c r="AG190" s="47">
        <f t="shared" si="25"/>
        <v>211</v>
      </c>
      <c r="AH190" s="36">
        <f t="shared" si="30"/>
        <v>67585</v>
      </c>
      <c r="AI190" s="36">
        <f t="shared" si="26"/>
        <v>218107</v>
      </c>
    </row>
    <row r="191" spans="1:35" ht="19.5">
      <c r="A191" s="48"/>
      <c r="B191" s="47" t="s">
        <v>161</v>
      </c>
      <c r="C191" s="27" t="s">
        <v>653</v>
      </c>
      <c r="D191" s="44" t="s">
        <v>654</v>
      </c>
      <c r="E191" s="44" t="str">
        <f t="shared" si="23"/>
        <v>4583000441</v>
      </c>
      <c r="F191" s="44" t="s">
        <v>177</v>
      </c>
      <c r="G191" s="47">
        <v>51</v>
      </c>
      <c r="H191" s="33">
        <v>-40</v>
      </c>
      <c r="I191" s="47"/>
      <c r="J191" s="34"/>
      <c r="K191" s="34">
        <v>3</v>
      </c>
      <c r="L191" s="34"/>
      <c r="M191" s="47">
        <f t="shared" si="20"/>
        <v>14</v>
      </c>
      <c r="N191" s="47">
        <v>60</v>
      </c>
      <c r="O191" s="47">
        <v>20</v>
      </c>
      <c r="P191" s="47"/>
      <c r="Q191" s="47"/>
      <c r="R191" s="47"/>
      <c r="S191" s="47"/>
      <c r="T191" s="47">
        <v>20</v>
      </c>
      <c r="U191" s="47">
        <f t="shared" si="21"/>
        <v>100</v>
      </c>
      <c r="V191" s="47">
        <v>58</v>
      </c>
      <c r="W191" s="35">
        <v>18</v>
      </c>
      <c r="X191" s="41"/>
      <c r="Y191" s="36">
        <f t="shared" si="22"/>
        <v>76</v>
      </c>
      <c r="Z191" s="37"/>
      <c r="AA191" s="37"/>
      <c r="AB191" s="38"/>
      <c r="AC191" s="38"/>
      <c r="AD191" s="39">
        <v>35</v>
      </c>
      <c r="AE191" s="40">
        <f t="shared" si="24"/>
        <v>659</v>
      </c>
      <c r="AF191" s="47">
        <f t="shared" si="29"/>
        <v>54</v>
      </c>
      <c r="AG191" s="47">
        <f t="shared" si="25"/>
        <v>182</v>
      </c>
      <c r="AH191" s="36">
        <f t="shared" si="30"/>
        <v>67585</v>
      </c>
      <c r="AI191" s="36">
        <f t="shared" si="26"/>
        <v>218107</v>
      </c>
    </row>
    <row r="192" spans="1:35" ht="19.5">
      <c r="A192" s="48"/>
      <c r="B192" s="47" t="s">
        <v>161</v>
      </c>
      <c r="C192" s="27" t="s">
        <v>655</v>
      </c>
      <c r="D192" s="44" t="s">
        <v>656</v>
      </c>
      <c r="E192" s="44" t="str">
        <f t="shared" si="23"/>
        <v>5296391478</v>
      </c>
      <c r="F192" s="44" t="s">
        <v>178</v>
      </c>
      <c r="G192" s="47">
        <v>86</v>
      </c>
      <c r="H192" s="33">
        <v>10</v>
      </c>
      <c r="I192" s="47">
        <v>60</v>
      </c>
      <c r="J192" s="34"/>
      <c r="K192" s="34">
        <v>18</v>
      </c>
      <c r="L192" s="34"/>
      <c r="M192" s="47">
        <f t="shared" si="20"/>
        <v>174</v>
      </c>
      <c r="N192" s="47">
        <v>40</v>
      </c>
      <c r="O192" s="47">
        <v>20</v>
      </c>
      <c r="P192" s="47"/>
      <c r="Q192" s="47"/>
      <c r="R192" s="47"/>
      <c r="S192" s="47"/>
      <c r="T192" s="47">
        <v>20</v>
      </c>
      <c r="U192" s="47">
        <f t="shared" si="21"/>
        <v>80</v>
      </c>
      <c r="V192" s="47">
        <v>115</v>
      </c>
      <c r="W192" s="35">
        <v>20</v>
      </c>
      <c r="X192" s="41">
        <v>7</v>
      </c>
      <c r="Y192" s="36">
        <f t="shared" si="22"/>
        <v>142</v>
      </c>
      <c r="Z192" s="37"/>
      <c r="AA192" s="37"/>
      <c r="AB192" s="38"/>
      <c r="AC192" s="38"/>
      <c r="AD192" s="39">
        <v>80</v>
      </c>
      <c r="AE192" s="40">
        <f t="shared" si="24"/>
        <v>910</v>
      </c>
      <c r="AF192" s="47">
        <f t="shared" si="29"/>
        <v>37</v>
      </c>
      <c r="AG192" s="47">
        <f t="shared" si="25"/>
        <v>125</v>
      </c>
      <c r="AH192" s="36">
        <f t="shared" si="30"/>
        <v>67585</v>
      </c>
      <c r="AI192" s="36">
        <f t="shared" si="26"/>
        <v>218107</v>
      </c>
    </row>
    <row r="193" spans="1:35" ht="19.5">
      <c r="A193" s="48"/>
      <c r="B193" s="47" t="s">
        <v>187</v>
      </c>
      <c r="C193" s="27" t="s">
        <v>657</v>
      </c>
      <c r="D193" s="44" t="s">
        <v>658</v>
      </c>
      <c r="E193" s="44" t="str">
        <f t="shared" si="23"/>
        <v>4288780441</v>
      </c>
      <c r="F193" s="44" t="s">
        <v>194</v>
      </c>
      <c r="G193" s="47">
        <v>52</v>
      </c>
      <c r="H193" s="33">
        <v>-50</v>
      </c>
      <c r="I193" s="47">
        <v>10</v>
      </c>
      <c r="J193" s="34"/>
      <c r="K193" s="34">
        <v>-9</v>
      </c>
      <c r="L193" s="34"/>
      <c r="M193" s="47">
        <f t="shared" si="20"/>
        <v>3</v>
      </c>
      <c r="N193" s="47">
        <v>37</v>
      </c>
      <c r="O193" s="47">
        <v>20</v>
      </c>
      <c r="P193" s="47"/>
      <c r="Q193" s="47"/>
      <c r="R193" s="47"/>
      <c r="S193" s="47"/>
      <c r="T193" s="47">
        <v>20</v>
      </c>
      <c r="U193" s="47">
        <f t="shared" si="21"/>
        <v>77</v>
      </c>
      <c r="V193" s="47">
        <v>69</v>
      </c>
      <c r="W193" s="35">
        <v>15</v>
      </c>
      <c r="X193" s="41"/>
      <c r="Y193" s="36">
        <f t="shared" si="22"/>
        <v>84</v>
      </c>
      <c r="Z193" s="37"/>
      <c r="AA193" s="37"/>
      <c r="AB193" s="38"/>
      <c r="AC193" s="38"/>
      <c r="AD193" s="39">
        <v>45</v>
      </c>
      <c r="AE193" s="40">
        <f t="shared" si="24"/>
        <v>643</v>
      </c>
      <c r="AF193" s="47">
        <f t="shared" si="29"/>
        <v>55</v>
      </c>
      <c r="AG193" s="47">
        <f t="shared" si="25"/>
        <v>184</v>
      </c>
      <c r="AH193" s="36">
        <f t="shared" si="30"/>
        <v>67585</v>
      </c>
      <c r="AI193" s="36">
        <f t="shared" si="26"/>
        <v>218107</v>
      </c>
    </row>
    <row r="194" spans="1:35" ht="19.5">
      <c r="A194" s="48"/>
      <c r="B194" s="47" t="s">
        <v>214</v>
      </c>
      <c r="C194" s="27" t="s">
        <v>659</v>
      </c>
      <c r="D194" s="44" t="s">
        <v>660</v>
      </c>
      <c r="E194" s="44" t="str">
        <f t="shared" si="23"/>
        <v>2261310151</v>
      </c>
      <c r="F194" s="44" t="s">
        <v>227</v>
      </c>
      <c r="G194" s="47">
        <v>-10</v>
      </c>
      <c r="H194" s="33">
        <v>-60</v>
      </c>
      <c r="I194" s="47">
        <v>10</v>
      </c>
      <c r="J194" s="34"/>
      <c r="K194" s="34">
        <v>-9</v>
      </c>
      <c r="L194" s="34"/>
      <c r="M194" s="47">
        <f t="shared" si="20"/>
        <v>-69</v>
      </c>
      <c r="N194" s="47">
        <v>38</v>
      </c>
      <c r="O194" s="47">
        <v>20</v>
      </c>
      <c r="P194" s="47"/>
      <c r="Q194" s="47"/>
      <c r="R194" s="47"/>
      <c r="S194" s="47"/>
      <c r="T194" s="47">
        <v>20</v>
      </c>
      <c r="U194" s="47">
        <f t="shared" si="21"/>
        <v>78</v>
      </c>
      <c r="V194" s="47">
        <v>80</v>
      </c>
      <c r="W194" s="35">
        <v>20</v>
      </c>
      <c r="X194" s="41"/>
      <c r="Y194" s="36">
        <f t="shared" si="22"/>
        <v>100</v>
      </c>
      <c r="Z194" s="37"/>
      <c r="AA194" s="37"/>
      <c r="AB194" s="38"/>
      <c r="AC194" s="38"/>
      <c r="AD194" s="39">
        <v>70</v>
      </c>
      <c r="AE194" s="40">
        <f t="shared" si="24"/>
        <v>613</v>
      </c>
      <c r="AF194" s="47">
        <f t="shared" si="29"/>
        <v>61</v>
      </c>
      <c r="AG194" s="47">
        <f t="shared" si="25"/>
        <v>193</v>
      </c>
      <c r="AH194" s="36">
        <f t="shared" si="30"/>
        <v>67585</v>
      </c>
      <c r="AI194" s="36">
        <f t="shared" si="26"/>
        <v>218107</v>
      </c>
    </row>
    <row r="195" spans="1:35" ht="19.5">
      <c r="A195" s="48"/>
      <c r="B195" s="47" t="s">
        <v>161</v>
      </c>
      <c r="C195" s="27" t="s">
        <v>661</v>
      </c>
      <c r="D195" s="44" t="s">
        <v>662</v>
      </c>
      <c r="E195" s="44" t="str">
        <f t="shared" si="23"/>
        <v>5649710250</v>
      </c>
      <c r="F195" s="44" t="s">
        <v>179</v>
      </c>
      <c r="G195" s="47">
        <v>-41</v>
      </c>
      <c r="H195" s="33">
        <v>-60</v>
      </c>
      <c r="I195" s="47"/>
      <c r="J195" s="34"/>
      <c r="K195" s="34">
        <v>0</v>
      </c>
      <c r="L195" s="34">
        <v>-40</v>
      </c>
      <c r="M195" s="47">
        <f t="shared" ref="M195:M231" si="31">SUM(G195:L195)</f>
        <v>-141</v>
      </c>
      <c r="N195" s="47">
        <v>20</v>
      </c>
      <c r="O195" s="47">
        <v>20</v>
      </c>
      <c r="P195" s="47"/>
      <c r="Q195" s="47"/>
      <c r="R195" s="47"/>
      <c r="S195" s="47"/>
      <c r="T195" s="47">
        <v>0</v>
      </c>
      <c r="U195" s="47">
        <f t="shared" ref="U195:U231" si="32">SUM(N195:T195)</f>
        <v>40</v>
      </c>
      <c r="V195" s="47">
        <v>69</v>
      </c>
      <c r="W195" s="35">
        <v>15</v>
      </c>
      <c r="X195" s="41"/>
      <c r="Y195" s="36">
        <f t="shared" ref="Y195:Y231" si="33">SUM(V195:X195)</f>
        <v>84</v>
      </c>
      <c r="Z195" s="37"/>
      <c r="AA195" s="37"/>
      <c r="AB195" s="38"/>
      <c r="AC195" s="38"/>
      <c r="AD195" s="39">
        <v>-160</v>
      </c>
      <c r="AE195" s="40">
        <f t="shared" si="24"/>
        <v>257</v>
      </c>
      <c r="AF195" s="47">
        <f t="shared" si="29"/>
        <v>74</v>
      </c>
      <c r="AG195" s="47">
        <f t="shared" si="25"/>
        <v>226</v>
      </c>
      <c r="AH195" s="36">
        <f t="shared" si="30"/>
        <v>67585</v>
      </c>
      <c r="AI195" s="36">
        <f t="shared" si="26"/>
        <v>218107</v>
      </c>
    </row>
    <row r="196" spans="1:35" ht="19.5">
      <c r="A196" s="48"/>
      <c r="B196" s="47" t="s">
        <v>214</v>
      </c>
      <c r="C196" s="27" t="s">
        <v>663</v>
      </c>
      <c r="D196" s="44" t="s">
        <v>664</v>
      </c>
      <c r="E196" s="44" t="str">
        <f t="shared" ref="E196:E231" si="34">(D196&amp;LEFT(C196,4))</f>
        <v>8053120025</v>
      </c>
      <c r="F196" s="44" t="s">
        <v>228</v>
      </c>
      <c r="G196" s="47">
        <v>-10</v>
      </c>
      <c r="H196" s="33">
        <v>-40</v>
      </c>
      <c r="I196" s="47"/>
      <c r="J196" s="34"/>
      <c r="K196" s="34">
        <v>18</v>
      </c>
      <c r="L196" s="34"/>
      <c r="M196" s="47">
        <f t="shared" si="31"/>
        <v>-32</v>
      </c>
      <c r="N196" s="47">
        <v>37</v>
      </c>
      <c r="O196" s="47">
        <v>20</v>
      </c>
      <c r="P196" s="47"/>
      <c r="Q196" s="47"/>
      <c r="R196" s="47"/>
      <c r="S196" s="47"/>
      <c r="T196" s="47">
        <v>20</v>
      </c>
      <c r="U196" s="47">
        <f t="shared" si="32"/>
        <v>77</v>
      </c>
      <c r="V196" s="47">
        <v>58</v>
      </c>
      <c r="W196" s="35">
        <v>10</v>
      </c>
      <c r="X196" s="41"/>
      <c r="Y196" s="36">
        <f t="shared" si="33"/>
        <v>68</v>
      </c>
      <c r="Z196" s="37"/>
      <c r="AA196" s="37"/>
      <c r="AB196" s="38"/>
      <c r="AC196" s="38"/>
      <c r="AD196" s="39">
        <v>70</v>
      </c>
      <c r="AE196" s="40">
        <f t="shared" ref="AE196:AE231" si="35">AD196+Y196+U196+M196+434</f>
        <v>617</v>
      </c>
      <c r="AF196" s="47">
        <f t="shared" si="29"/>
        <v>59</v>
      </c>
      <c r="AG196" s="47">
        <f t="shared" ref="AG196:AG233" si="36">RANK(AE196,$AE$3:$AE$231)</f>
        <v>191</v>
      </c>
      <c r="AH196" s="36">
        <f t="shared" si="30"/>
        <v>67585</v>
      </c>
      <c r="AI196" s="36">
        <f t="shared" ref="AI196:AI231" si="37">SUM($AE$3:$AE$231)</f>
        <v>218107</v>
      </c>
    </row>
    <row r="197" spans="1:35" ht="19.5">
      <c r="A197" s="48"/>
      <c r="B197" s="47" t="s">
        <v>214</v>
      </c>
      <c r="C197" s="27" t="s">
        <v>665</v>
      </c>
      <c r="D197" s="44" t="s">
        <v>666</v>
      </c>
      <c r="E197" s="44" t="str">
        <f t="shared" si="34"/>
        <v>4270300441</v>
      </c>
      <c r="F197" s="44" t="s">
        <v>229</v>
      </c>
      <c r="G197" s="47">
        <v>149</v>
      </c>
      <c r="H197" s="33">
        <v>-40</v>
      </c>
      <c r="I197" s="47"/>
      <c r="J197" s="34"/>
      <c r="K197" s="34">
        <v>21</v>
      </c>
      <c r="L197" s="34"/>
      <c r="M197" s="47">
        <f t="shared" si="31"/>
        <v>130</v>
      </c>
      <c r="N197" s="47">
        <v>37</v>
      </c>
      <c r="O197" s="47">
        <v>20</v>
      </c>
      <c r="P197" s="47"/>
      <c r="Q197" s="47"/>
      <c r="R197" s="47"/>
      <c r="S197" s="47"/>
      <c r="T197" s="47">
        <v>20</v>
      </c>
      <c r="U197" s="47">
        <f t="shared" si="32"/>
        <v>77</v>
      </c>
      <c r="V197" s="47">
        <v>69</v>
      </c>
      <c r="W197" s="35">
        <v>19</v>
      </c>
      <c r="X197" s="41"/>
      <c r="Y197" s="36">
        <f t="shared" si="33"/>
        <v>88</v>
      </c>
      <c r="Z197" s="37"/>
      <c r="AA197" s="37"/>
      <c r="AB197" s="38"/>
      <c r="AC197" s="38"/>
      <c r="AD197" s="39">
        <v>75</v>
      </c>
      <c r="AE197" s="40">
        <f t="shared" si="35"/>
        <v>804</v>
      </c>
      <c r="AF197" s="47">
        <f t="shared" si="29"/>
        <v>46</v>
      </c>
      <c r="AG197" s="47">
        <f t="shared" si="36"/>
        <v>146</v>
      </c>
      <c r="AH197" s="36">
        <f t="shared" si="30"/>
        <v>67585</v>
      </c>
      <c r="AI197" s="36">
        <f t="shared" si="37"/>
        <v>218107</v>
      </c>
    </row>
    <row r="198" spans="1:35" ht="19.5">
      <c r="A198" s="48"/>
      <c r="B198" s="47" t="s">
        <v>187</v>
      </c>
      <c r="C198" s="27" t="s">
        <v>667</v>
      </c>
      <c r="D198" s="44" t="s">
        <v>668</v>
      </c>
      <c r="E198" s="44" t="str">
        <f t="shared" si="34"/>
        <v>6058480250</v>
      </c>
      <c r="F198" s="44" t="s">
        <v>195</v>
      </c>
      <c r="G198" s="47">
        <v>278</v>
      </c>
      <c r="H198" s="33">
        <v>10</v>
      </c>
      <c r="I198" s="47">
        <v>80</v>
      </c>
      <c r="J198" s="34"/>
      <c r="K198" s="34">
        <v>30</v>
      </c>
      <c r="L198" s="34">
        <v>-40</v>
      </c>
      <c r="M198" s="47">
        <f t="shared" si="31"/>
        <v>358</v>
      </c>
      <c r="N198" s="47">
        <v>59</v>
      </c>
      <c r="O198" s="47">
        <v>20</v>
      </c>
      <c r="P198" s="47"/>
      <c r="Q198" s="47"/>
      <c r="R198" s="47"/>
      <c r="S198" s="47"/>
      <c r="T198" s="47">
        <v>20</v>
      </c>
      <c r="U198" s="47">
        <f t="shared" si="32"/>
        <v>99</v>
      </c>
      <c r="V198" s="47">
        <v>110</v>
      </c>
      <c r="W198" s="35">
        <v>20</v>
      </c>
      <c r="X198" s="41">
        <v>15</v>
      </c>
      <c r="Y198" s="36">
        <f t="shared" si="33"/>
        <v>145</v>
      </c>
      <c r="Z198" s="37"/>
      <c r="AA198" s="37"/>
      <c r="AB198" s="38"/>
      <c r="AC198" s="38"/>
      <c r="AD198" s="39">
        <v>75</v>
      </c>
      <c r="AE198" s="40">
        <f t="shared" si="35"/>
        <v>1111</v>
      </c>
      <c r="AF198" s="47">
        <f t="shared" si="29"/>
        <v>20</v>
      </c>
      <c r="AG198" s="47">
        <f t="shared" si="36"/>
        <v>73</v>
      </c>
      <c r="AH198" s="36">
        <f t="shared" si="30"/>
        <v>67585</v>
      </c>
      <c r="AI198" s="36">
        <f t="shared" si="37"/>
        <v>218107</v>
      </c>
    </row>
    <row r="199" spans="1:35" ht="19.5">
      <c r="A199" s="48"/>
      <c r="B199" s="47" t="s">
        <v>214</v>
      </c>
      <c r="C199" s="27" t="s">
        <v>669</v>
      </c>
      <c r="D199" s="44" t="s">
        <v>670</v>
      </c>
      <c r="E199" s="44" t="str">
        <f t="shared" si="34"/>
        <v>8883310025</v>
      </c>
      <c r="F199" s="44" t="s">
        <v>230</v>
      </c>
      <c r="G199" s="47">
        <v>167</v>
      </c>
      <c r="H199" s="33">
        <v>-20</v>
      </c>
      <c r="I199" s="47"/>
      <c r="J199" s="34"/>
      <c r="K199" s="34">
        <v>30</v>
      </c>
      <c r="L199" s="34">
        <v>40</v>
      </c>
      <c r="M199" s="47">
        <f t="shared" si="31"/>
        <v>217</v>
      </c>
      <c r="N199" s="47">
        <v>57</v>
      </c>
      <c r="O199" s="47">
        <v>20</v>
      </c>
      <c r="P199" s="47"/>
      <c r="Q199" s="47"/>
      <c r="R199" s="47"/>
      <c r="S199" s="47"/>
      <c r="T199" s="47">
        <v>20</v>
      </c>
      <c r="U199" s="47">
        <f t="shared" si="32"/>
        <v>97</v>
      </c>
      <c r="V199" s="47">
        <v>80</v>
      </c>
      <c r="W199" s="35">
        <v>20</v>
      </c>
      <c r="X199" s="41"/>
      <c r="Y199" s="36">
        <f t="shared" si="33"/>
        <v>100</v>
      </c>
      <c r="Z199" s="37"/>
      <c r="AA199" s="37"/>
      <c r="AB199" s="38"/>
      <c r="AC199" s="38"/>
      <c r="AD199" s="39">
        <v>35</v>
      </c>
      <c r="AE199" s="40">
        <f t="shared" si="35"/>
        <v>883</v>
      </c>
      <c r="AF199" s="47">
        <f t="shared" si="29"/>
        <v>38</v>
      </c>
      <c r="AG199" s="47">
        <f t="shared" si="36"/>
        <v>128</v>
      </c>
      <c r="AH199" s="36">
        <f t="shared" si="30"/>
        <v>67585</v>
      </c>
      <c r="AI199" s="36">
        <f t="shared" si="37"/>
        <v>218107</v>
      </c>
    </row>
    <row r="200" spans="1:35" ht="19.5">
      <c r="A200" s="48"/>
      <c r="B200" s="47" t="s">
        <v>214</v>
      </c>
      <c r="C200" s="27" t="s">
        <v>671</v>
      </c>
      <c r="D200" s="44" t="s">
        <v>672</v>
      </c>
      <c r="E200" s="44" t="str">
        <f t="shared" si="34"/>
        <v>3531930441</v>
      </c>
      <c r="F200" s="44" t="s">
        <v>231</v>
      </c>
      <c r="G200" s="47">
        <v>106</v>
      </c>
      <c r="H200" s="33">
        <v>-10</v>
      </c>
      <c r="I200" s="47"/>
      <c r="J200" s="34"/>
      <c r="K200" s="34">
        <v>27</v>
      </c>
      <c r="L200" s="34">
        <v>40</v>
      </c>
      <c r="M200" s="47">
        <f t="shared" si="31"/>
        <v>163</v>
      </c>
      <c r="N200" s="47">
        <v>20</v>
      </c>
      <c r="O200" s="47">
        <v>-20</v>
      </c>
      <c r="P200" s="47"/>
      <c r="Q200" s="47"/>
      <c r="R200" s="47"/>
      <c r="S200" s="47"/>
      <c r="T200" s="47">
        <v>20</v>
      </c>
      <c r="U200" s="47">
        <f t="shared" si="32"/>
        <v>20</v>
      </c>
      <c r="V200" s="47">
        <v>69</v>
      </c>
      <c r="W200" s="35">
        <v>15</v>
      </c>
      <c r="X200" s="41"/>
      <c r="Y200" s="36">
        <f t="shared" si="33"/>
        <v>84</v>
      </c>
      <c r="Z200" s="37"/>
      <c r="AA200" s="37"/>
      <c r="AB200" s="38"/>
      <c r="AC200" s="38"/>
      <c r="AD200" s="39">
        <v>80</v>
      </c>
      <c r="AE200" s="40">
        <f t="shared" si="35"/>
        <v>781</v>
      </c>
      <c r="AF200" s="47">
        <f t="shared" si="29"/>
        <v>48</v>
      </c>
      <c r="AG200" s="47">
        <f t="shared" si="36"/>
        <v>155</v>
      </c>
      <c r="AH200" s="36">
        <f t="shared" si="30"/>
        <v>67585</v>
      </c>
      <c r="AI200" s="36">
        <f t="shared" si="37"/>
        <v>218107</v>
      </c>
    </row>
    <row r="201" spans="1:35" ht="19.5">
      <c r="A201" s="48"/>
      <c r="B201" s="47" t="s">
        <v>214</v>
      </c>
      <c r="C201" s="27" t="s">
        <v>673</v>
      </c>
      <c r="D201" s="44" t="s">
        <v>674</v>
      </c>
      <c r="E201" s="44" t="str">
        <f t="shared" si="34"/>
        <v>5498703216</v>
      </c>
      <c r="F201" s="44" t="s">
        <v>232</v>
      </c>
      <c r="G201" s="47">
        <v>-124</v>
      </c>
      <c r="H201" s="33">
        <v>-60</v>
      </c>
      <c r="I201" s="47"/>
      <c r="J201" s="34"/>
      <c r="K201" s="34">
        <v>-9</v>
      </c>
      <c r="L201" s="34">
        <v>40</v>
      </c>
      <c r="M201" s="47">
        <f t="shared" si="31"/>
        <v>-153</v>
      </c>
      <c r="N201" s="47">
        <v>99</v>
      </c>
      <c r="O201" s="47">
        <v>20</v>
      </c>
      <c r="P201" s="47">
        <v>0</v>
      </c>
      <c r="Q201" s="47">
        <v>100</v>
      </c>
      <c r="R201" s="47"/>
      <c r="S201" s="47">
        <v>50</v>
      </c>
      <c r="T201" s="47">
        <v>0</v>
      </c>
      <c r="U201" s="47">
        <f t="shared" si="32"/>
        <v>269</v>
      </c>
      <c r="V201" s="47">
        <v>80</v>
      </c>
      <c r="W201" s="35">
        <v>20</v>
      </c>
      <c r="X201" s="41"/>
      <c r="Y201" s="36">
        <f t="shared" si="33"/>
        <v>100</v>
      </c>
      <c r="Z201" s="37"/>
      <c r="AA201" s="37"/>
      <c r="AB201" s="38"/>
      <c r="AC201" s="38"/>
      <c r="AD201" s="39">
        <v>50</v>
      </c>
      <c r="AE201" s="40">
        <f t="shared" si="35"/>
        <v>700</v>
      </c>
      <c r="AF201" s="47">
        <f t="shared" si="29"/>
        <v>51</v>
      </c>
      <c r="AG201" s="47">
        <f t="shared" si="36"/>
        <v>170</v>
      </c>
      <c r="AH201" s="36">
        <f t="shared" si="30"/>
        <v>67585</v>
      </c>
      <c r="AI201" s="36">
        <f t="shared" si="37"/>
        <v>218107</v>
      </c>
    </row>
    <row r="202" spans="1:35" ht="19.5">
      <c r="A202" s="48"/>
      <c r="B202" s="47" t="s">
        <v>161</v>
      </c>
      <c r="C202" s="27" t="s">
        <v>675</v>
      </c>
      <c r="D202" s="44" t="s">
        <v>361</v>
      </c>
      <c r="E202" s="44" t="str">
        <f t="shared" si="34"/>
        <v>6304310200</v>
      </c>
      <c r="F202" s="44" t="s">
        <v>180</v>
      </c>
      <c r="G202" s="47">
        <v>-26</v>
      </c>
      <c r="H202" s="33">
        <v>-20</v>
      </c>
      <c r="I202" s="47">
        <v>10</v>
      </c>
      <c r="J202" s="34"/>
      <c r="K202" s="34">
        <v>27</v>
      </c>
      <c r="L202" s="34"/>
      <c r="M202" s="47">
        <f t="shared" si="31"/>
        <v>-9</v>
      </c>
      <c r="N202" s="47">
        <v>30</v>
      </c>
      <c r="O202" s="47">
        <v>-10</v>
      </c>
      <c r="P202" s="47">
        <v>0</v>
      </c>
      <c r="Q202" s="47"/>
      <c r="R202" s="47"/>
      <c r="S202" s="47"/>
      <c r="T202" s="47">
        <v>0</v>
      </c>
      <c r="U202" s="47">
        <f t="shared" si="32"/>
        <v>20</v>
      </c>
      <c r="V202" s="47">
        <v>69</v>
      </c>
      <c r="W202" s="35">
        <v>15</v>
      </c>
      <c r="X202" s="41"/>
      <c r="Y202" s="36">
        <f t="shared" si="33"/>
        <v>84</v>
      </c>
      <c r="Z202" s="37"/>
      <c r="AA202" s="37"/>
      <c r="AB202" s="38"/>
      <c r="AC202" s="38"/>
      <c r="AD202" s="39">
        <v>30</v>
      </c>
      <c r="AE202" s="40">
        <f t="shared" si="35"/>
        <v>559</v>
      </c>
      <c r="AF202" s="47">
        <f t="shared" si="29"/>
        <v>62</v>
      </c>
      <c r="AG202" s="47">
        <f t="shared" si="36"/>
        <v>199</v>
      </c>
      <c r="AH202" s="36">
        <f t="shared" si="30"/>
        <v>67585</v>
      </c>
      <c r="AI202" s="36">
        <f t="shared" si="37"/>
        <v>218107</v>
      </c>
    </row>
    <row r="203" spans="1:35" ht="19.5">
      <c r="A203" s="48"/>
      <c r="B203" s="47" t="s">
        <v>187</v>
      </c>
      <c r="C203" s="27" t="s">
        <v>676</v>
      </c>
      <c r="D203" s="44" t="s">
        <v>677</v>
      </c>
      <c r="E203" s="44" t="str">
        <f t="shared" si="34"/>
        <v>5919360250</v>
      </c>
      <c r="F203" s="44" t="s">
        <v>196</v>
      </c>
      <c r="G203" s="47">
        <v>126</v>
      </c>
      <c r="H203" s="33">
        <v>-20</v>
      </c>
      <c r="I203" s="47"/>
      <c r="J203" s="34"/>
      <c r="K203" s="34">
        <v>21</v>
      </c>
      <c r="L203" s="34"/>
      <c r="M203" s="47">
        <f t="shared" si="31"/>
        <v>127</v>
      </c>
      <c r="N203" s="47">
        <v>99</v>
      </c>
      <c r="O203" s="47">
        <v>20</v>
      </c>
      <c r="P203" s="47"/>
      <c r="Q203" s="47"/>
      <c r="R203" s="47"/>
      <c r="S203" s="47"/>
      <c r="T203" s="47">
        <v>20</v>
      </c>
      <c r="U203" s="47">
        <f t="shared" si="32"/>
        <v>139</v>
      </c>
      <c r="V203" s="47">
        <v>80</v>
      </c>
      <c r="W203" s="35">
        <v>20</v>
      </c>
      <c r="X203" s="41"/>
      <c r="Y203" s="36">
        <f t="shared" si="33"/>
        <v>100</v>
      </c>
      <c r="Z203" s="37"/>
      <c r="AA203" s="37"/>
      <c r="AB203" s="38"/>
      <c r="AC203" s="38"/>
      <c r="AD203" s="39">
        <v>75</v>
      </c>
      <c r="AE203" s="40">
        <f t="shared" si="35"/>
        <v>875</v>
      </c>
      <c r="AF203" s="47">
        <f t="shared" si="29"/>
        <v>39</v>
      </c>
      <c r="AG203" s="47">
        <f t="shared" si="36"/>
        <v>131</v>
      </c>
      <c r="AH203" s="36">
        <f t="shared" si="30"/>
        <v>67585</v>
      </c>
      <c r="AI203" s="36">
        <f t="shared" si="37"/>
        <v>218107</v>
      </c>
    </row>
    <row r="204" spans="1:35" ht="19.5">
      <c r="A204" s="48"/>
      <c r="B204" s="47" t="s">
        <v>187</v>
      </c>
      <c r="C204" s="27" t="s">
        <v>678</v>
      </c>
      <c r="D204" s="44" t="s">
        <v>679</v>
      </c>
      <c r="E204" s="44" t="str">
        <f t="shared" si="34"/>
        <v>3988710441</v>
      </c>
      <c r="F204" s="44" t="s">
        <v>197</v>
      </c>
      <c r="G204" s="47">
        <v>134</v>
      </c>
      <c r="H204" s="33">
        <v>-20</v>
      </c>
      <c r="I204" s="47">
        <v>30</v>
      </c>
      <c r="J204" s="34"/>
      <c r="K204" s="34">
        <v>30</v>
      </c>
      <c r="L204" s="34"/>
      <c r="M204" s="47">
        <f t="shared" si="31"/>
        <v>174</v>
      </c>
      <c r="N204" s="47">
        <v>87</v>
      </c>
      <c r="O204" s="47">
        <v>-20</v>
      </c>
      <c r="P204" s="47">
        <v>15</v>
      </c>
      <c r="Q204" s="47"/>
      <c r="R204" s="47"/>
      <c r="S204" s="47"/>
      <c r="T204" s="47">
        <v>0</v>
      </c>
      <c r="U204" s="47">
        <f t="shared" si="32"/>
        <v>82</v>
      </c>
      <c r="V204" s="47">
        <v>58</v>
      </c>
      <c r="W204" s="35">
        <v>18</v>
      </c>
      <c r="X204" s="41"/>
      <c r="Y204" s="36">
        <f t="shared" si="33"/>
        <v>76</v>
      </c>
      <c r="Z204" s="37"/>
      <c r="AA204" s="37"/>
      <c r="AB204" s="38"/>
      <c r="AC204" s="38"/>
      <c r="AD204" s="39">
        <v>75</v>
      </c>
      <c r="AE204" s="40">
        <f t="shared" si="35"/>
        <v>841</v>
      </c>
      <c r="AF204" s="47">
        <f t="shared" si="29"/>
        <v>43</v>
      </c>
      <c r="AG204" s="47">
        <f t="shared" si="36"/>
        <v>140</v>
      </c>
      <c r="AH204" s="36">
        <f t="shared" si="30"/>
        <v>67585</v>
      </c>
      <c r="AI204" s="36">
        <f t="shared" si="37"/>
        <v>218107</v>
      </c>
    </row>
    <row r="205" spans="1:35" ht="19.5">
      <c r="A205" s="48"/>
      <c r="B205" s="47" t="s">
        <v>214</v>
      </c>
      <c r="C205" s="27" t="s">
        <v>680</v>
      </c>
      <c r="D205" s="44" t="s">
        <v>681</v>
      </c>
      <c r="E205" s="44" t="str">
        <f t="shared" si="34"/>
        <v>5657810250</v>
      </c>
      <c r="F205" s="44" t="s">
        <v>233</v>
      </c>
      <c r="G205" s="47">
        <v>463</v>
      </c>
      <c r="H205" s="33">
        <v>30</v>
      </c>
      <c r="I205" s="47">
        <v>80</v>
      </c>
      <c r="J205" s="34"/>
      <c r="K205" s="34">
        <v>30</v>
      </c>
      <c r="L205" s="34">
        <v>40</v>
      </c>
      <c r="M205" s="47">
        <f t="shared" si="31"/>
        <v>643</v>
      </c>
      <c r="N205" s="47">
        <v>270</v>
      </c>
      <c r="O205" s="47">
        <v>20</v>
      </c>
      <c r="P205" s="47">
        <v>0</v>
      </c>
      <c r="Q205" s="47"/>
      <c r="R205" s="47"/>
      <c r="S205" s="47"/>
      <c r="T205" s="47">
        <v>20</v>
      </c>
      <c r="U205" s="47">
        <f t="shared" si="32"/>
        <v>310</v>
      </c>
      <c r="V205" s="47">
        <v>80</v>
      </c>
      <c r="W205" s="35">
        <v>20</v>
      </c>
      <c r="X205" s="41"/>
      <c r="Y205" s="36">
        <f t="shared" si="33"/>
        <v>100</v>
      </c>
      <c r="Z205" s="37"/>
      <c r="AA205" s="37"/>
      <c r="AB205" s="38"/>
      <c r="AC205" s="38"/>
      <c r="AD205" s="39">
        <v>80</v>
      </c>
      <c r="AE205" s="40">
        <f t="shared" si="35"/>
        <v>1567</v>
      </c>
      <c r="AF205" s="47">
        <f t="shared" si="29"/>
        <v>3</v>
      </c>
      <c r="AG205" s="47">
        <f t="shared" si="36"/>
        <v>10</v>
      </c>
      <c r="AH205" s="36">
        <f t="shared" si="30"/>
        <v>67585</v>
      </c>
      <c r="AI205" s="36">
        <f t="shared" si="37"/>
        <v>218107</v>
      </c>
    </row>
    <row r="206" spans="1:35" ht="19.5">
      <c r="A206" s="48"/>
      <c r="B206" s="47" t="s">
        <v>187</v>
      </c>
      <c r="C206" s="27" t="s">
        <v>682</v>
      </c>
      <c r="D206" s="44" t="s">
        <v>683</v>
      </c>
      <c r="E206" s="44" t="str">
        <f t="shared" si="34"/>
        <v>1988610151</v>
      </c>
      <c r="F206" s="44" t="s">
        <v>198</v>
      </c>
      <c r="G206" s="47">
        <v>163</v>
      </c>
      <c r="H206" s="33">
        <v>-40</v>
      </c>
      <c r="I206" s="47"/>
      <c r="J206" s="34"/>
      <c r="K206" s="34">
        <v>27</v>
      </c>
      <c r="L206" s="34"/>
      <c r="M206" s="47">
        <f t="shared" si="31"/>
        <v>150</v>
      </c>
      <c r="N206" s="47">
        <v>40</v>
      </c>
      <c r="O206" s="47">
        <v>20</v>
      </c>
      <c r="P206" s="47"/>
      <c r="Q206" s="47"/>
      <c r="R206" s="47"/>
      <c r="S206" s="47"/>
      <c r="T206" s="47">
        <v>20</v>
      </c>
      <c r="U206" s="47">
        <f t="shared" si="32"/>
        <v>80</v>
      </c>
      <c r="V206" s="47">
        <v>80</v>
      </c>
      <c r="W206" s="35">
        <v>20</v>
      </c>
      <c r="X206" s="41"/>
      <c r="Y206" s="36">
        <f t="shared" si="33"/>
        <v>100</v>
      </c>
      <c r="Z206" s="37"/>
      <c r="AA206" s="37"/>
      <c r="AB206" s="38"/>
      <c r="AC206" s="38"/>
      <c r="AD206" s="39">
        <v>55</v>
      </c>
      <c r="AE206" s="40">
        <f t="shared" si="35"/>
        <v>819</v>
      </c>
      <c r="AF206" s="47">
        <f t="shared" si="29"/>
        <v>44</v>
      </c>
      <c r="AG206" s="47">
        <f t="shared" si="36"/>
        <v>143</v>
      </c>
      <c r="AH206" s="36">
        <f t="shared" si="30"/>
        <v>67585</v>
      </c>
      <c r="AI206" s="36">
        <f t="shared" si="37"/>
        <v>218107</v>
      </c>
    </row>
    <row r="207" spans="1:35" ht="19.5">
      <c r="A207" s="48"/>
      <c r="B207" s="47" t="s">
        <v>214</v>
      </c>
      <c r="C207" s="27" t="s">
        <v>684</v>
      </c>
      <c r="D207" s="44" t="s">
        <v>685</v>
      </c>
      <c r="E207" s="44" t="str">
        <f t="shared" si="34"/>
        <v>4571260441</v>
      </c>
      <c r="F207" s="44" t="s">
        <v>234</v>
      </c>
      <c r="G207" s="47">
        <v>323</v>
      </c>
      <c r="H207" s="33">
        <v>30</v>
      </c>
      <c r="I207" s="47">
        <v>80</v>
      </c>
      <c r="J207" s="34"/>
      <c r="K207" s="34">
        <v>24</v>
      </c>
      <c r="L207" s="34"/>
      <c r="M207" s="47">
        <f t="shared" si="31"/>
        <v>457</v>
      </c>
      <c r="N207" s="47">
        <v>300</v>
      </c>
      <c r="O207" s="47">
        <v>20</v>
      </c>
      <c r="P207" s="47"/>
      <c r="Q207" s="47"/>
      <c r="R207" s="47"/>
      <c r="S207" s="47"/>
      <c r="T207" s="47">
        <v>20</v>
      </c>
      <c r="U207" s="47">
        <f t="shared" si="32"/>
        <v>340</v>
      </c>
      <c r="V207" s="47">
        <v>80</v>
      </c>
      <c r="W207" s="35">
        <v>20</v>
      </c>
      <c r="X207" s="41"/>
      <c r="Y207" s="36">
        <f t="shared" si="33"/>
        <v>100</v>
      </c>
      <c r="Z207" s="37"/>
      <c r="AA207" s="37"/>
      <c r="AB207" s="38"/>
      <c r="AC207" s="38"/>
      <c r="AD207" s="39">
        <v>80</v>
      </c>
      <c r="AE207" s="40">
        <f t="shared" si="35"/>
        <v>1411</v>
      </c>
      <c r="AF207" s="47">
        <f t="shared" si="29"/>
        <v>6</v>
      </c>
      <c r="AG207" s="47">
        <f t="shared" si="36"/>
        <v>23</v>
      </c>
      <c r="AH207" s="36">
        <f t="shared" si="30"/>
        <v>67585</v>
      </c>
      <c r="AI207" s="36">
        <f t="shared" si="37"/>
        <v>218107</v>
      </c>
    </row>
    <row r="208" spans="1:35" ht="19.5">
      <c r="A208" s="48"/>
      <c r="B208" s="47" t="s">
        <v>187</v>
      </c>
      <c r="C208" s="27" t="s">
        <v>686</v>
      </c>
      <c r="D208" s="44" t="s">
        <v>687</v>
      </c>
      <c r="E208" s="44" t="str">
        <f t="shared" si="34"/>
        <v>6193340250</v>
      </c>
      <c r="F208" s="44" t="s">
        <v>199</v>
      </c>
      <c r="G208" s="47">
        <v>271</v>
      </c>
      <c r="H208" s="33">
        <v>20</v>
      </c>
      <c r="I208" s="47">
        <v>70</v>
      </c>
      <c r="J208" s="34"/>
      <c r="K208" s="34">
        <v>30</v>
      </c>
      <c r="L208" s="34"/>
      <c r="M208" s="47">
        <f t="shared" si="31"/>
        <v>391</v>
      </c>
      <c r="N208" s="47">
        <v>39</v>
      </c>
      <c r="O208" s="47">
        <v>20</v>
      </c>
      <c r="P208" s="47"/>
      <c r="Q208" s="47"/>
      <c r="R208" s="47"/>
      <c r="S208" s="47">
        <v>20</v>
      </c>
      <c r="T208" s="47">
        <v>20</v>
      </c>
      <c r="U208" s="47">
        <f t="shared" si="32"/>
        <v>99</v>
      </c>
      <c r="V208" s="47">
        <v>80</v>
      </c>
      <c r="W208" s="35">
        <v>20</v>
      </c>
      <c r="X208" s="41"/>
      <c r="Y208" s="36">
        <f t="shared" si="33"/>
        <v>100</v>
      </c>
      <c r="Z208" s="37"/>
      <c r="AA208" s="37"/>
      <c r="AB208" s="38"/>
      <c r="AC208" s="38"/>
      <c r="AD208" s="39">
        <v>80</v>
      </c>
      <c r="AE208" s="40">
        <f t="shared" si="35"/>
        <v>1104</v>
      </c>
      <c r="AF208" s="47">
        <f t="shared" si="29"/>
        <v>24</v>
      </c>
      <c r="AG208" s="47">
        <f t="shared" si="36"/>
        <v>79</v>
      </c>
      <c r="AH208" s="36">
        <f t="shared" si="30"/>
        <v>67585</v>
      </c>
      <c r="AI208" s="36">
        <f t="shared" si="37"/>
        <v>218107</v>
      </c>
    </row>
    <row r="209" spans="1:35" ht="19.5">
      <c r="A209" s="48"/>
      <c r="B209" s="47" t="s">
        <v>214</v>
      </c>
      <c r="C209" s="27" t="s">
        <v>688</v>
      </c>
      <c r="D209" s="44" t="s">
        <v>689</v>
      </c>
      <c r="E209" s="44" t="str">
        <f t="shared" si="34"/>
        <v>5892730250</v>
      </c>
      <c r="F209" s="44" t="s">
        <v>235</v>
      </c>
      <c r="G209" s="47">
        <v>275</v>
      </c>
      <c r="H209" s="33">
        <v>30</v>
      </c>
      <c r="I209" s="47">
        <v>80</v>
      </c>
      <c r="J209" s="34"/>
      <c r="K209" s="34">
        <v>27</v>
      </c>
      <c r="L209" s="34">
        <v>-40</v>
      </c>
      <c r="M209" s="47">
        <f t="shared" si="31"/>
        <v>372</v>
      </c>
      <c r="N209" s="47">
        <v>60</v>
      </c>
      <c r="O209" s="47">
        <v>0</v>
      </c>
      <c r="P209" s="47"/>
      <c r="Q209" s="47"/>
      <c r="R209" s="47"/>
      <c r="S209" s="47"/>
      <c r="T209" s="47">
        <v>20</v>
      </c>
      <c r="U209" s="47">
        <f t="shared" si="32"/>
        <v>80</v>
      </c>
      <c r="V209" s="47">
        <v>115</v>
      </c>
      <c r="W209" s="35">
        <v>20</v>
      </c>
      <c r="X209" s="41">
        <v>7</v>
      </c>
      <c r="Y209" s="36">
        <f t="shared" si="33"/>
        <v>142</v>
      </c>
      <c r="Z209" s="37"/>
      <c r="AA209" s="37"/>
      <c r="AB209" s="38"/>
      <c r="AC209" s="38"/>
      <c r="AD209" s="39">
        <v>80</v>
      </c>
      <c r="AE209" s="40">
        <f t="shared" si="35"/>
        <v>1108</v>
      </c>
      <c r="AF209" s="47">
        <f t="shared" si="29"/>
        <v>23</v>
      </c>
      <c r="AG209" s="47">
        <f t="shared" si="36"/>
        <v>77</v>
      </c>
      <c r="AH209" s="36">
        <f t="shared" si="30"/>
        <v>67585</v>
      </c>
      <c r="AI209" s="36">
        <f t="shared" si="37"/>
        <v>218107</v>
      </c>
    </row>
    <row r="210" spans="1:35" ht="19.5">
      <c r="A210" s="48"/>
      <c r="B210" s="47" t="s">
        <v>187</v>
      </c>
      <c r="C210" s="27" t="s">
        <v>690</v>
      </c>
      <c r="D210" s="44" t="s">
        <v>691</v>
      </c>
      <c r="E210" s="44" t="str">
        <f t="shared" si="34"/>
        <v>4452760441</v>
      </c>
      <c r="F210" s="44" t="s">
        <v>200</v>
      </c>
      <c r="G210" s="47">
        <v>330</v>
      </c>
      <c r="H210" s="33">
        <v>30</v>
      </c>
      <c r="I210" s="47">
        <v>80</v>
      </c>
      <c r="J210" s="34"/>
      <c r="K210" s="34">
        <v>30</v>
      </c>
      <c r="L210" s="34">
        <v>-40</v>
      </c>
      <c r="M210" s="47">
        <f t="shared" si="31"/>
        <v>430</v>
      </c>
      <c r="N210" s="47">
        <v>118</v>
      </c>
      <c r="O210" s="47">
        <v>20</v>
      </c>
      <c r="P210" s="47">
        <v>0</v>
      </c>
      <c r="Q210" s="47"/>
      <c r="R210" s="47"/>
      <c r="S210" s="47">
        <v>20</v>
      </c>
      <c r="T210" s="47">
        <v>0</v>
      </c>
      <c r="U210" s="47">
        <f t="shared" si="32"/>
        <v>158</v>
      </c>
      <c r="V210" s="47">
        <v>69</v>
      </c>
      <c r="W210" s="35">
        <v>15</v>
      </c>
      <c r="X210" s="41"/>
      <c r="Y210" s="36">
        <f t="shared" si="33"/>
        <v>84</v>
      </c>
      <c r="Z210" s="37"/>
      <c r="AA210" s="37"/>
      <c r="AB210" s="38"/>
      <c r="AC210" s="38"/>
      <c r="AD210" s="39">
        <v>80</v>
      </c>
      <c r="AE210" s="40">
        <f t="shared" si="35"/>
        <v>1186</v>
      </c>
      <c r="AF210" s="47">
        <f t="shared" si="29"/>
        <v>15</v>
      </c>
      <c r="AG210" s="47">
        <f t="shared" si="36"/>
        <v>55</v>
      </c>
      <c r="AH210" s="36">
        <f t="shared" si="30"/>
        <v>67585</v>
      </c>
      <c r="AI210" s="36">
        <f t="shared" si="37"/>
        <v>218107</v>
      </c>
    </row>
    <row r="211" spans="1:35" ht="19.5">
      <c r="A211" s="48"/>
      <c r="B211" s="47" t="s">
        <v>161</v>
      </c>
      <c r="C211" s="27" t="s">
        <v>692</v>
      </c>
      <c r="D211" s="44" t="s">
        <v>693</v>
      </c>
      <c r="E211" s="44" t="str">
        <f t="shared" si="34"/>
        <v>4362010441</v>
      </c>
      <c r="F211" s="44" t="s">
        <v>181</v>
      </c>
      <c r="G211" s="47">
        <v>-90</v>
      </c>
      <c r="H211" s="33">
        <v>-60</v>
      </c>
      <c r="I211" s="47"/>
      <c r="J211" s="34"/>
      <c r="K211" s="34">
        <v>-6</v>
      </c>
      <c r="L211" s="34"/>
      <c r="M211" s="47">
        <f t="shared" si="31"/>
        <v>-156</v>
      </c>
      <c r="N211" s="47">
        <v>60</v>
      </c>
      <c r="O211" s="47">
        <v>20</v>
      </c>
      <c r="P211" s="47"/>
      <c r="Q211" s="47"/>
      <c r="R211" s="47"/>
      <c r="S211" s="47"/>
      <c r="T211" s="47">
        <v>20</v>
      </c>
      <c r="U211" s="47">
        <f t="shared" si="32"/>
        <v>100</v>
      </c>
      <c r="V211" s="47">
        <v>69</v>
      </c>
      <c r="W211" s="35">
        <v>15</v>
      </c>
      <c r="X211" s="41"/>
      <c r="Y211" s="36">
        <f t="shared" si="33"/>
        <v>84</v>
      </c>
      <c r="Z211" s="37"/>
      <c r="AA211" s="37"/>
      <c r="AB211" s="38"/>
      <c r="AC211" s="38"/>
      <c r="AD211" s="39">
        <v>55</v>
      </c>
      <c r="AE211" s="40">
        <f t="shared" si="35"/>
        <v>517</v>
      </c>
      <c r="AF211" s="47">
        <f t="shared" si="29"/>
        <v>67</v>
      </c>
      <c r="AG211" s="47">
        <f t="shared" si="36"/>
        <v>207</v>
      </c>
      <c r="AH211" s="36">
        <f t="shared" si="30"/>
        <v>67585</v>
      </c>
      <c r="AI211" s="36">
        <f t="shared" si="37"/>
        <v>218107</v>
      </c>
    </row>
    <row r="212" spans="1:35" ht="19.5">
      <c r="A212" s="48"/>
      <c r="B212" s="47" t="s">
        <v>187</v>
      </c>
      <c r="C212" s="27" t="s">
        <v>694</v>
      </c>
      <c r="D212" s="44" t="s">
        <v>695</v>
      </c>
      <c r="E212" s="44" t="str">
        <f t="shared" si="34"/>
        <v>9077430025</v>
      </c>
      <c r="F212" s="44" t="s">
        <v>201</v>
      </c>
      <c r="G212" s="47">
        <v>-26</v>
      </c>
      <c r="H212" s="33">
        <v>-40</v>
      </c>
      <c r="I212" s="47"/>
      <c r="J212" s="34"/>
      <c r="K212" s="34">
        <v>30</v>
      </c>
      <c r="L212" s="34">
        <v>40</v>
      </c>
      <c r="M212" s="47">
        <f t="shared" si="31"/>
        <v>4</v>
      </c>
      <c r="N212" s="47">
        <v>27</v>
      </c>
      <c r="O212" s="47">
        <v>-10</v>
      </c>
      <c r="P212" s="47"/>
      <c r="Q212" s="47"/>
      <c r="R212" s="47"/>
      <c r="S212" s="47"/>
      <c r="T212" s="47">
        <v>20</v>
      </c>
      <c r="U212" s="47">
        <f t="shared" si="32"/>
        <v>37</v>
      </c>
      <c r="V212" s="47">
        <v>80</v>
      </c>
      <c r="W212" s="35">
        <v>20</v>
      </c>
      <c r="X212" s="41"/>
      <c r="Y212" s="36">
        <f t="shared" si="33"/>
        <v>100</v>
      </c>
      <c r="Z212" s="37"/>
      <c r="AA212" s="37"/>
      <c r="AB212" s="38"/>
      <c r="AC212" s="38"/>
      <c r="AD212" s="39">
        <v>40</v>
      </c>
      <c r="AE212" s="40">
        <f t="shared" si="35"/>
        <v>615</v>
      </c>
      <c r="AF212" s="47">
        <f t="shared" si="29"/>
        <v>60</v>
      </c>
      <c r="AG212" s="47">
        <f t="shared" si="36"/>
        <v>192</v>
      </c>
      <c r="AH212" s="36">
        <f t="shared" si="30"/>
        <v>67585</v>
      </c>
      <c r="AI212" s="36">
        <f t="shared" si="37"/>
        <v>218107</v>
      </c>
    </row>
    <row r="213" spans="1:35" ht="19.5">
      <c r="A213" s="48"/>
      <c r="B213" s="47" t="s">
        <v>187</v>
      </c>
      <c r="C213" s="27" t="s">
        <v>696</v>
      </c>
      <c r="D213" s="44" t="s">
        <v>697</v>
      </c>
      <c r="E213" s="44" t="str">
        <f t="shared" si="34"/>
        <v>4138810481</v>
      </c>
      <c r="F213" s="44" t="s">
        <v>202</v>
      </c>
      <c r="G213" s="47">
        <v>45</v>
      </c>
      <c r="H213" s="33">
        <v>-40</v>
      </c>
      <c r="I213" s="47">
        <v>20</v>
      </c>
      <c r="J213" s="34"/>
      <c r="K213" s="34">
        <v>6</v>
      </c>
      <c r="L213" s="34"/>
      <c r="M213" s="47">
        <f t="shared" si="31"/>
        <v>31</v>
      </c>
      <c r="N213" s="47">
        <v>39</v>
      </c>
      <c r="O213" s="47">
        <v>20</v>
      </c>
      <c r="P213" s="47"/>
      <c r="Q213" s="47"/>
      <c r="R213" s="47"/>
      <c r="S213" s="47"/>
      <c r="T213" s="47">
        <v>20</v>
      </c>
      <c r="U213" s="47">
        <f t="shared" si="32"/>
        <v>79</v>
      </c>
      <c r="V213" s="47">
        <v>80</v>
      </c>
      <c r="W213" s="35">
        <v>20</v>
      </c>
      <c r="X213" s="41"/>
      <c r="Y213" s="36">
        <f t="shared" si="33"/>
        <v>100</v>
      </c>
      <c r="Z213" s="37"/>
      <c r="AA213" s="37"/>
      <c r="AB213" s="38"/>
      <c r="AC213" s="38"/>
      <c r="AD213" s="39">
        <v>30</v>
      </c>
      <c r="AE213" s="40">
        <f t="shared" si="35"/>
        <v>674</v>
      </c>
      <c r="AF213" s="47">
        <f t="shared" si="29"/>
        <v>53</v>
      </c>
      <c r="AG213" s="47">
        <f t="shared" si="36"/>
        <v>175</v>
      </c>
      <c r="AH213" s="36">
        <f t="shared" si="30"/>
        <v>67585</v>
      </c>
      <c r="AI213" s="36">
        <f t="shared" si="37"/>
        <v>218107</v>
      </c>
    </row>
    <row r="214" spans="1:35" ht="19.5">
      <c r="A214" s="48"/>
      <c r="B214" s="47" t="s">
        <v>187</v>
      </c>
      <c r="C214" s="27" t="s">
        <v>698</v>
      </c>
      <c r="D214" s="44" t="s">
        <v>699</v>
      </c>
      <c r="E214" s="44" t="str">
        <f t="shared" si="34"/>
        <v>5774811850</v>
      </c>
      <c r="F214" s="44" t="s">
        <v>203</v>
      </c>
      <c r="G214" s="47">
        <v>560</v>
      </c>
      <c r="H214" s="33">
        <v>30</v>
      </c>
      <c r="I214" s="47">
        <v>80</v>
      </c>
      <c r="J214" s="34"/>
      <c r="K214" s="34">
        <v>30</v>
      </c>
      <c r="L214" s="34">
        <v>40</v>
      </c>
      <c r="M214" s="47">
        <f t="shared" si="31"/>
        <v>740</v>
      </c>
      <c r="N214" s="47">
        <v>35</v>
      </c>
      <c r="O214" s="47">
        <v>0</v>
      </c>
      <c r="P214" s="47"/>
      <c r="Q214" s="47"/>
      <c r="R214" s="47"/>
      <c r="S214" s="47">
        <v>20</v>
      </c>
      <c r="T214" s="47">
        <v>20</v>
      </c>
      <c r="U214" s="47">
        <f t="shared" si="32"/>
        <v>75</v>
      </c>
      <c r="V214" s="47">
        <v>35</v>
      </c>
      <c r="W214" s="35">
        <v>5</v>
      </c>
      <c r="X214" s="41"/>
      <c r="Y214" s="36">
        <f t="shared" si="33"/>
        <v>40</v>
      </c>
      <c r="Z214" s="37"/>
      <c r="AA214" s="37"/>
      <c r="AB214" s="38"/>
      <c r="AC214" s="38"/>
      <c r="AD214" s="39">
        <v>80</v>
      </c>
      <c r="AE214" s="40">
        <f t="shared" si="35"/>
        <v>1369</v>
      </c>
      <c r="AF214" s="47">
        <f t="shared" si="29"/>
        <v>7</v>
      </c>
      <c r="AG214" s="47">
        <f t="shared" si="36"/>
        <v>28</v>
      </c>
      <c r="AH214" s="36">
        <f t="shared" si="30"/>
        <v>67585</v>
      </c>
      <c r="AI214" s="36">
        <f t="shared" si="37"/>
        <v>218107</v>
      </c>
    </row>
    <row r="215" spans="1:35" ht="19.5">
      <c r="A215" s="48"/>
      <c r="B215" s="47" t="s">
        <v>214</v>
      </c>
      <c r="C215" s="27" t="s">
        <v>700</v>
      </c>
      <c r="D215" s="44" t="s">
        <v>701</v>
      </c>
      <c r="E215" s="44" t="str">
        <f t="shared" si="34"/>
        <v>1574720151</v>
      </c>
      <c r="F215" s="44" t="s">
        <v>236</v>
      </c>
      <c r="G215" s="47">
        <v>27</v>
      </c>
      <c r="H215" s="33">
        <v>-40</v>
      </c>
      <c r="I215" s="47">
        <v>20</v>
      </c>
      <c r="J215" s="34"/>
      <c r="K215" s="34">
        <v>24</v>
      </c>
      <c r="L215" s="34"/>
      <c r="M215" s="47">
        <f t="shared" si="31"/>
        <v>31</v>
      </c>
      <c r="N215" s="47">
        <v>37</v>
      </c>
      <c r="O215" s="47">
        <v>0</v>
      </c>
      <c r="P215" s="47"/>
      <c r="Q215" s="47"/>
      <c r="R215" s="47"/>
      <c r="S215" s="47"/>
      <c r="T215" s="47">
        <v>20</v>
      </c>
      <c r="U215" s="47">
        <f t="shared" si="32"/>
        <v>57</v>
      </c>
      <c r="V215" s="47">
        <v>80</v>
      </c>
      <c r="W215" s="35">
        <v>20</v>
      </c>
      <c r="X215" s="41"/>
      <c r="Y215" s="36">
        <f t="shared" si="33"/>
        <v>100</v>
      </c>
      <c r="Z215" s="37"/>
      <c r="AA215" s="37"/>
      <c r="AB215" s="38"/>
      <c r="AC215" s="38"/>
      <c r="AD215" s="39">
        <v>80</v>
      </c>
      <c r="AE215" s="40">
        <f t="shared" si="35"/>
        <v>702</v>
      </c>
      <c r="AF215" s="47">
        <f t="shared" si="29"/>
        <v>50</v>
      </c>
      <c r="AG215" s="47">
        <f t="shared" si="36"/>
        <v>169</v>
      </c>
      <c r="AH215" s="36">
        <f t="shared" si="30"/>
        <v>67585</v>
      </c>
      <c r="AI215" s="36">
        <f t="shared" si="37"/>
        <v>218107</v>
      </c>
    </row>
    <row r="216" spans="1:35" ht="19.5">
      <c r="A216" s="48"/>
      <c r="B216" s="47" t="s">
        <v>161</v>
      </c>
      <c r="C216" s="27" t="s">
        <v>702</v>
      </c>
      <c r="D216" s="44" t="s">
        <v>703</v>
      </c>
      <c r="E216" s="44" t="str">
        <f t="shared" si="34"/>
        <v>3700120441</v>
      </c>
      <c r="F216" s="44" t="s">
        <v>182</v>
      </c>
      <c r="G216" s="47">
        <v>456</v>
      </c>
      <c r="H216" s="33">
        <v>20</v>
      </c>
      <c r="I216" s="47">
        <v>80</v>
      </c>
      <c r="J216" s="34"/>
      <c r="K216" s="34">
        <v>30</v>
      </c>
      <c r="L216" s="34"/>
      <c r="M216" s="47">
        <f t="shared" si="31"/>
        <v>586</v>
      </c>
      <c r="N216" s="47">
        <v>90</v>
      </c>
      <c r="O216" s="47">
        <v>20</v>
      </c>
      <c r="P216" s="47"/>
      <c r="Q216" s="47"/>
      <c r="R216" s="47"/>
      <c r="S216" s="47">
        <v>20</v>
      </c>
      <c r="T216" s="47">
        <v>20</v>
      </c>
      <c r="U216" s="47">
        <f t="shared" si="32"/>
        <v>150</v>
      </c>
      <c r="V216" s="47">
        <v>47</v>
      </c>
      <c r="W216" s="35">
        <v>5</v>
      </c>
      <c r="X216" s="41"/>
      <c r="Y216" s="36">
        <f t="shared" si="33"/>
        <v>52</v>
      </c>
      <c r="Z216" s="37"/>
      <c r="AA216" s="37"/>
      <c r="AB216" s="38"/>
      <c r="AC216" s="38"/>
      <c r="AD216" s="39">
        <v>80</v>
      </c>
      <c r="AE216" s="40">
        <f t="shared" si="35"/>
        <v>1302</v>
      </c>
      <c r="AF216" s="47">
        <f t="shared" si="29"/>
        <v>9</v>
      </c>
      <c r="AG216" s="47">
        <f t="shared" si="36"/>
        <v>36</v>
      </c>
      <c r="AH216" s="36">
        <f t="shared" si="30"/>
        <v>67585</v>
      </c>
      <c r="AI216" s="36">
        <f t="shared" si="37"/>
        <v>218107</v>
      </c>
    </row>
    <row r="217" spans="1:35" ht="19.5">
      <c r="A217" s="48"/>
      <c r="B217" s="47" t="s">
        <v>214</v>
      </c>
      <c r="C217" s="27" t="s">
        <v>704</v>
      </c>
      <c r="D217" s="44" t="s">
        <v>705</v>
      </c>
      <c r="E217" s="44" t="str">
        <f t="shared" si="34"/>
        <v>4794270250</v>
      </c>
      <c r="F217" s="44" t="s">
        <v>237</v>
      </c>
      <c r="G217" s="47">
        <v>248</v>
      </c>
      <c r="H217" s="33">
        <v>20</v>
      </c>
      <c r="I217" s="47">
        <v>50</v>
      </c>
      <c r="J217" s="34"/>
      <c r="K217" s="34">
        <v>30</v>
      </c>
      <c r="L217" s="34">
        <v>-40</v>
      </c>
      <c r="M217" s="47">
        <f t="shared" si="31"/>
        <v>308</v>
      </c>
      <c r="N217" s="47">
        <v>90</v>
      </c>
      <c r="O217" s="47">
        <v>20</v>
      </c>
      <c r="P217" s="47"/>
      <c r="Q217" s="47"/>
      <c r="R217" s="47"/>
      <c r="S217" s="47"/>
      <c r="T217" s="47">
        <v>20</v>
      </c>
      <c r="U217" s="47">
        <f t="shared" si="32"/>
        <v>130</v>
      </c>
      <c r="V217" s="47">
        <v>80</v>
      </c>
      <c r="W217" s="35">
        <v>20</v>
      </c>
      <c r="X217" s="41"/>
      <c r="Y217" s="36">
        <f t="shared" si="33"/>
        <v>100</v>
      </c>
      <c r="Z217" s="37"/>
      <c r="AA217" s="37"/>
      <c r="AB217" s="38"/>
      <c r="AC217" s="38"/>
      <c r="AD217" s="39">
        <v>75</v>
      </c>
      <c r="AE217" s="40">
        <f t="shared" si="35"/>
        <v>1047</v>
      </c>
      <c r="AF217" s="47">
        <f t="shared" si="29"/>
        <v>29</v>
      </c>
      <c r="AG217" s="47">
        <f t="shared" si="36"/>
        <v>99</v>
      </c>
      <c r="AH217" s="36">
        <f t="shared" si="30"/>
        <v>67585</v>
      </c>
      <c r="AI217" s="36">
        <f t="shared" si="37"/>
        <v>218107</v>
      </c>
    </row>
    <row r="218" spans="1:35" ht="19.5">
      <c r="A218" s="48"/>
      <c r="B218" s="47" t="s">
        <v>187</v>
      </c>
      <c r="C218" s="27" t="s">
        <v>706</v>
      </c>
      <c r="D218" s="44" t="s">
        <v>707</v>
      </c>
      <c r="E218" s="44" t="str">
        <f t="shared" si="34"/>
        <v>6731441744</v>
      </c>
      <c r="F218" s="44" t="s">
        <v>204</v>
      </c>
      <c r="G218" s="47">
        <v>152</v>
      </c>
      <c r="H218" s="33">
        <v>-40</v>
      </c>
      <c r="I218" s="47">
        <v>30</v>
      </c>
      <c r="J218" s="34"/>
      <c r="K218" s="34">
        <v>15</v>
      </c>
      <c r="L218" s="34">
        <v>40</v>
      </c>
      <c r="M218" s="47">
        <f t="shared" si="31"/>
        <v>197</v>
      </c>
      <c r="N218" s="47">
        <v>110</v>
      </c>
      <c r="O218" s="47">
        <v>20</v>
      </c>
      <c r="P218" s="47"/>
      <c r="Q218" s="47"/>
      <c r="R218" s="47"/>
      <c r="S218" s="47"/>
      <c r="T218" s="47">
        <v>20</v>
      </c>
      <c r="U218" s="47">
        <f t="shared" si="32"/>
        <v>150</v>
      </c>
      <c r="V218" s="47">
        <v>80</v>
      </c>
      <c r="W218" s="35">
        <v>20</v>
      </c>
      <c r="X218" s="41"/>
      <c r="Y218" s="36">
        <f t="shared" si="33"/>
        <v>100</v>
      </c>
      <c r="Z218" s="37"/>
      <c r="AA218" s="37"/>
      <c r="AB218" s="38"/>
      <c r="AC218" s="38"/>
      <c r="AD218" s="39">
        <v>80</v>
      </c>
      <c r="AE218" s="40">
        <f t="shared" si="35"/>
        <v>961</v>
      </c>
      <c r="AF218" s="47">
        <f t="shared" si="29"/>
        <v>33</v>
      </c>
      <c r="AG218" s="47">
        <f t="shared" si="36"/>
        <v>116</v>
      </c>
      <c r="AH218" s="36">
        <f t="shared" si="30"/>
        <v>67585</v>
      </c>
      <c r="AI218" s="36">
        <f t="shared" si="37"/>
        <v>218107</v>
      </c>
    </row>
    <row r="219" spans="1:35" ht="19.5">
      <c r="A219" s="48"/>
      <c r="B219" s="47" t="s">
        <v>187</v>
      </c>
      <c r="C219" s="27" t="s">
        <v>708</v>
      </c>
      <c r="D219" s="44" t="s">
        <v>709</v>
      </c>
      <c r="E219" s="44" t="str">
        <f t="shared" si="34"/>
        <v>2994660441</v>
      </c>
      <c r="F219" s="44" t="s">
        <v>205</v>
      </c>
      <c r="G219" s="47">
        <v>-20</v>
      </c>
      <c r="H219" s="33">
        <v>-40</v>
      </c>
      <c r="I219" s="47"/>
      <c r="J219" s="34"/>
      <c r="K219" s="34">
        <v>27</v>
      </c>
      <c r="L219" s="34">
        <v>40</v>
      </c>
      <c r="M219" s="47">
        <f t="shared" si="31"/>
        <v>7</v>
      </c>
      <c r="N219" s="47">
        <v>40</v>
      </c>
      <c r="O219" s="47">
        <v>-10</v>
      </c>
      <c r="P219" s="47"/>
      <c r="Q219" s="47"/>
      <c r="R219" s="47"/>
      <c r="S219" s="47"/>
      <c r="T219" s="47">
        <v>20</v>
      </c>
      <c r="U219" s="47">
        <f t="shared" si="32"/>
        <v>50</v>
      </c>
      <c r="V219" s="47">
        <v>47</v>
      </c>
      <c r="W219" s="35">
        <v>17</v>
      </c>
      <c r="X219" s="41"/>
      <c r="Y219" s="36">
        <f t="shared" si="33"/>
        <v>64</v>
      </c>
      <c r="Z219" s="37"/>
      <c r="AA219" s="37"/>
      <c r="AB219" s="38"/>
      <c r="AC219" s="38"/>
      <c r="AD219" s="39">
        <v>75</v>
      </c>
      <c r="AE219" s="40">
        <f t="shared" si="35"/>
        <v>630</v>
      </c>
      <c r="AF219" s="47">
        <f t="shared" si="29"/>
        <v>58</v>
      </c>
      <c r="AG219" s="47">
        <f t="shared" si="36"/>
        <v>188</v>
      </c>
      <c r="AH219" s="36">
        <f t="shared" si="30"/>
        <v>67585</v>
      </c>
      <c r="AI219" s="36">
        <f t="shared" si="37"/>
        <v>218107</v>
      </c>
    </row>
    <row r="220" spans="1:35" ht="19.5">
      <c r="A220" s="48"/>
      <c r="B220" s="47" t="s">
        <v>187</v>
      </c>
      <c r="C220" s="27" t="s">
        <v>710</v>
      </c>
      <c r="D220" s="44" t="s">
        <v>711</v>
      </c>
      <c r="E220" s="44" t="str">
        <f t="shared" si="34"/>
        <v>7951470200</v>
      </c>
      <c r="F220" s="44" t="s">
        <v>206</v>
      </c>
      <c r="G220" s="47">
        <v>-149</v>
      </c>
      <c r="H220" s="33">
        <v>-60</v>
      </c>
      <c r="I220" s="47"/>
      <c r="J220" s="34"/>
      <c r="K220" s="34">
        <v>24</v>
      </c>
      <c r="L220" s="34">
        <v>-40</v>
      </c>
      <c r="M220" s="47">
        <f t="shared" si="31"/>
        <v>-225</v>
      </c>
      <c r="N220" s="47">
        <v>56</v>
      </c>
      <c r="O220" s="47">
        <v>20</v>
      </c>
      <c r="P220" s="47"/>
      <c r="Q220" s="47"/>
      <c r="R220" s="47"/>
      <c r="S220" s="47"/>
      <c r="T220" s="47">
        <v>20</v>
      </c>
      <c r="U220" s="47">
        <f t="shared" si="32"/>
        <v>96</v>
      </c>
      <c r="V220" s="47">
        <v>47</v>
      </c>
      <c r="W220" s="35">
        <v>17</v>
      </c>
      <c r="X220" s="41"/>
      <c r="Y220" s="36">
        <f t="shared" si="33"/>
        <v>64</v>
      </c>
      <c r="Z220" s="37"/>
      <c r="AA220" s="37"/>
      <c r="AB220" s="38"/>
      <c r="AC220" s="38"/>
      <c r="AD220" s="39">
        <v>0</v>
      </c>
      <c r="AE220" s="40">
        <f t="shared" si="35"/>
        <v>369</v>
      </c>
      <c r="AF220" s="47">
        <f t="shared" ref="AF220:AF233" si="38">RANK(AE220,$AE$155:$AE$231)</f>
        <v>70</v>
      </c>
      <c r="AG220" s="47">
        <f t="shared" si="36"/>
        <v>221</v>
      </c>
      <c r="AH220" s="36">
        <f t="shared" ref="AH220:AH231" si="39">SUM($AE$155:$AE$231)</f>
        <v>67585</v>
      </c>
      <c r="AI220" s="36">
        <f t="shared" si="37"/>
        <v>218107</v>
      </c>
    </row>
    <row r="221" spans="1:35" ht="19.5">
      <c r="A221" s="48"/>
      <c r="B221" s="47" t="s">
        <v>161</v>
      </c>
      <c r="C221" s="27" t="s">
        <v>712</v>
      </c>
      <c r="D221" s="44" t="s">
        <v>713</v>
      </c>
      <c r="E221" s="44" t="str">
        <f t="shared" si="34"/>
        <v>3812190441</v>
      </c>
      <c r="F221" s="44" t="s">
        <v>183</v>
      </c>
      <c r="G221" s="47">
        <v>308</v>
      </c>
      <c r="H221" s="33">
        <v>20</v>
      </c>
      <c r="I221" s="47">
        <v>20</v>
      </c>
      <c r="J221" s="34"/>
      <c r="K221" s="34">
        <v>27</v>
      </c>
      <c r="L221" s="34"/>
      <c r="M221" s="47">
        <f t="shared" si="31"/>
        <v>375</v>
      </c>
      <c r="N221" s="47">
        <v>40</v>
      </c>
      <c r="O221" s="47">
        <v>20</v>
      </c>
      <c r="P221" s="47"/>
      <c r="Q221" s="47"/>
      <c r="R221" s="47"/>
      <c r="S221" s="47"/>
      <c r="T221" s="47">
        <v>20</v>
      </c>
      <c r="U221" s="47">
        <f t="shared" si="32"/>
        <v>80</v>
      </c>
      <c r="V221" s="47">
        <v>80</v>
      </c>
      <c r="W221" s="35">
        <v>20</v>
      </c>
      <c r="X221" s="41"/>
      <c r="Y221" s="36">
        <f t="shared" si="33"/>
        <v>100</v>
      </c>
      <c r="Z221" s="37"/>
      <c r="AA221" s="37"/>
      <c r="AB221" s="38"/>
      <c r="AC221" s="38"/>
      <c r="AD221" s="39">
        <v>75</v>
      </c>
      <c r="AE221" s="40">
        <f t="shared" si="35"/>
        <v>1064</v>
      </c>
      <c r="AF221" s="47">
        <f t="shared" si="38"/>
        <v>27</v>
      </c>
      <c r="AG221" s="47">
        <f t="shared" si="36"/>
        <v>95</v>
      </c>
      <c r="AH221" s="36">
        <f t="shared" si="39"/>
        <v>67585</v>
      </c>
      <c r="AI221" s="36">
        <f t="shared" si="37"/>
        <v>218107</v>
      </c>
    </row>
    <row r="222" spans="1:35" ht="19.5">
      <c r="A222" s="48"/>
      <c r="B222" s="47" t="s">
        <v>161</v>
      </c>
      <c r="C222" s="27" t="s">
        <v>714</v>
      </c>
      <c r="D222" s="44" t="s">
        <v>715</v>
      </c>
      <c r="E222" s="44" t="str">
        <f t="shared" si="34"/>
        <v>8695021744</v>
      </c>
      <c r="F222" s="44" t="s">
        <v>184</v>
      </c>
      <c r="G222" s="47">
        <v>247</v>
      </c>
      <c r="H222" s="33">
        <v>-50</v>
      </c>
      <c r="I222" s="47">
        <v>10</v>
      </c>
      <c r="J222" s="34"/>
      <c r="K222" s="34">
        <v>30</v>
      </c>
      <c r="L222" s="34">
        <v>40</v>
      </c>
      <c r="M222" s="47">
        <f t="shared" si="31"/>
        <v>277</v>
      </c>
      <c r="N222" s="47">
        <v>27</v>
      </c>
      <c r="O222" s="47">
        <v>-20</v>
      </c>
      <c r="P222" s="47"/>
      <c r="Q222" s="47"/>
      <c r="R222" s="47"/>
      <c r="S222" s="47"/>
      <c r="T222" s="47">
        <v>0</v>
      </c>
      <c r="U222" s="47">
        <f t="shared" si="32"/>
        <v>7</v>
      </c>
      <c r="V222" s="47">
        <v>69</v>
      </c>
      <c r="W222" s="35">
        <v>15</v>
      </c>
      <c r="X222" s="41"/>
      <c r="Y222" s="36">
        <f t="shared" si="33"/>
        <v>84</v>
      </c>
      <c r="Z222" s="37"/>
      <c r="AA222" s="37"/>
      <c r="AB222" s="38"/>
      <c r="AC222" s="38"/>
      <c r="AD222" s="39">
        <v>55</v>
      </c>
      <c r="AE222" s="40">
        <f t="shared" si="35"/>
        <v>857</v>
      </c>
      <c r="AF222" s="47">
        <f t="shared" si="38"/>
        <v>41</v>
      </c>
      <c r="AG222" s="47">
        <f t="shared" si="36"/>
        <v>136</v>
      </c>
      <c r="AH222" s="36">
        <f t="shared" si="39"/>
        <v>67585</v>
      </c>
      <c r="AI222" s="36">
        <f t="shared" si="37"/>
        <v>218107</v>
      </c>
    </row>
    <row r="223" spans="1:35" ht="19.5">
      <c r="A223" s="48"/>
      <c r="B223" s="47" t="s">
        <v>187</v>
      </c>
      <c r="C223" s="27" t="s">
        <v>716</v>
      </c>
      <c r="D223" s="44" t="s">
        <v>717</v>
      </c>
      <c r="E223" s="44" t="str">
        <f t="shared" si="34"/>
        <v>3915750441</v>
      </c>
      <c r="F223" s="44" t="s">
        <v>207</v>
      </c>
      <c r="G223" s="47">
        <v>-24</v>
      </c>
      <c r="H223" s="33">
        <v>-60</v>
      </c>
      <c r="I223" s="47"/>
      <c r="J223" s="34"/>
      <c r="K223" s="34">
        <v>0</v>
      </c>
      <c r="L223" s="34"/>
      <c r="M223" s="47">
        <f t="shared" si="31"/>
        <v>-84</v>
      </c>
      <c r="N223" s="47">
        <v>37</v>
      </c>
      <c r="O223" s="47">
        <v>20</v>
      </c>
      <c r="P223" s="47"/>
      <c r="Q223" s="47"/>
      <c r="R223" s="47"/>
      <c r="S223" s="47"/>
      <c r="T223" s="47">
        <v>20</v>
      </c>
      <c r="U223" s="47">
        <f t="shared" si="32"/>
        <v>77</v>
      </c>
      <c r="V223" s="47">
        <v>58</v>
      </c>
      <c r="W223" s="35">
        <v>18</v>
      </c>
      <c r="X223" s="41"/>
      <c r="Y223" s="36">
        <f t="shared" si="33"/>
        <v>76</v>
      </c>
      <c r="Z223" s="37"/>
      <c r="AA223" s="37"/>
      <c r="AB223" s="38"/>
      <c r="AC223" s="38"/>
      <c r="AD223" s="39">
        <v>30</v>
      </c>
      <c r="AE223" s="40">
        <f t="shared" si="35"/>
        <v>533</v>
      </c>
      <c r="AF223" s="47">
        <f t="shared" si="38"/>
        <v>64</v>
      </c>
      <c r="AG223" s="47">
        <f t="shared" si="36"/>
        <v>204</v>
      </c>
      <c r="AH223" s="36">
        <f t="shared" si="39"/>
        <v>67585</v>
      </c>
      <c r="AI223" s="36">
        <f t="shared" si="37"/>
        <v>218107</v>
      </c>
    </row>
    <row r="224" spans="1:35" ht="19.5">
      <c r="A224" s="48"/>
      <c r="B224" s="47" t="s">
        <v>187</v>
      </c>
      <c r="C224" s="27" t="s">
        <v>718</v>
      </c>
      <c r="D224" s="44" t="s">
        <v>719</v>
      </c>
      <c r="E224" s="44" t="str">
        <f t="shared" si="34"/>
        <v>4567450250</v>
      </c>
      <c r="F224" s="44" t="s">
        <v>208</v>
      </c>
      <c r="G224" s="47">
        <v>299</v>
      </c>
      <c r="H224" s="33">
        <v>30</v>
      </c>
      <c r="I224" s="47">
        <v>80</v>
      </c>
      <c r="J224" s="34"/>
      <c r="K224" s="34">
        <v>27</v>
      </c>
      <c r="L224" s="34">
        <v>-40</v>
      </c>
      <c r="M224" s="47">
        <f t="shared" si="31"/>
        <v>396</v>
      </c>
      <c r="N224" s="47">
        <v>100</v>
      </c>
      <c r="O224" s="47">
        <v>10</v>
      </c>
      <c r="P224" s="47">
        <v>0</v>
      </c>
      <c r="Q224" s="47"/>
      <c r="R224" s="47"/>
      <c r="S224" s="47"/>
      <c r="T224" s="47">
        <v>20</v>
      </c>
      <c r="U224" s="47">
        <f t="shared" si="32"/>
        <v>130</v>
      </c>
      <c r="V224" s="47">
        <v>110</v>
      </c>
      <c r="W224" s="35">
        <v>20</v>
      </c>
      <c r="X224" s="41"/>
      <c r="Y224" s="36">
        <f t="shared" si="33"/>
        <v>130</v>
      </c>
      <c r="Z224" s="37"/>
      <c r="AA224" s="37"/>
      <c r="AB224" s="38"/>
      <c r="AC224" s="38"/>
      <c r="AD224" s="39">
        <v>80</v>
      </c>
      <c r="AE224" s="40">
        <f t="shared" si="35"/>
        <v>1170</v>
      </c>
      <c r="AF224" s="47">
        <f t="shared" si="38"/>
        <v>17</v>
      </c>
      <c r="AG224" s="47">
        <f t="shared" si="36"/>
        <v>60</v>
      </c>
      <c r="AH224" s="36">
        <f t="shared" si="39"/>
        <v>67585</v>
      </c>
      <c r="AI224" s="36">
        <f t="shared" si="37"/>
        <v>218107</v>
      </c>
    </row>
    <row r="225" spans="1:35" ht="19.5">
      <c r="A225" s="48"/>
      <c r="B225" s="47" t="s">
        <v>187</v>
      </c>
      <c r="C225" s="27" t="s">
        <v>720</v>
      </c>
      <c r="D225" s="44" t="s">
        <v>721</v>
      </c>
      <c r="E225" s="44" t="str">
        <f t="shared" si="34"/>
        <v>4105610441</v>
      </c>
      <c r="F225" s="44" t="s">
        <v>209</v>
      </c>
      <c r="G225" s="47">
        <v>-89</v>
      </c>
      <c r="H225" s="33">
        <v>-10</v>
      </c>
      <c r="I225" s="47"/>
      <c r="J225" s="34"/>
      <c r="K225" s="34">
        <v>24</v>
      </c>
      <c r="L225" s="34">
        <v>-40</v>
      </c>
      <c r="M225" s="47">
        <f t="shared" si="31"/>
        <v>-115</v>
      </c>
      <c r="N225" s="47">
        <v>59</v>
      </c>
      <c r="O225" s="47">
        <v>20</v>
      </c>
      <c r="P225" s="47"/>
      <c r="Q225" s="47">
        <v>80</v>
      </c>
      <c r="R225" s="47"/>
      <c r="S225" s="47">
        <v>50</v>
      </c>
      <c r="T225" s="47">
        <v>20</v>
      </c>
      <c r="U225" s="47">
        <f t="shared" si="32"/>
        <v>229</v>
      </c>
      <c r="V225" s="47">
        <v>58</v>
      </c>
      <c r="W225" s="35">
        <v>18</v>
      </c>
      <c r="X225" s="41"/>
      <c r="Y225" s="36">
        <f t="shared" si="33"/>
        <v>76</v>
      </c>
      <c r="Z225" s="37"/>
      <c r="AA225" s="37"/>
      <c r="AB225" s="38"/>
      <c r="AC225" s="38"/>
      <c r="AD225" s="39">
        <v>75</v>
      </c>
      <c r="AE225" s="40">
        <f t="shared" si="35"/>
        <v>699</v>
      </c>
      <c r="AF225" s="47">
        <f t="shared" si="38"/>
        <v>52</v>
      </c>
      <c r="AG225" s="47">
        <f t="shared" si="36"/>
        <v>171</v>
      </c>
      <c r="AH225" s="36">
        <f t="shared" si="39"/>
        <v>67585</v>
      </c>
      <c r="AI225" s="36">
        <f t="shared" si="37"/>
        <v>218107</v>
      </c>
    </row>
    <row r="226" spans="1:35" ht="19.5">
      <c r="A226" s="48"/>
      <c r="B226" s="47" t="s">
        <v>187</v>
      </c>
      <c r="C226" s="27" t="s">
        <v>722</v>
      </c>
      <c r="D226" s="44" t="s">
        <v>723</v>
      </c>
      <c r="E226" s="44" t="str">
        <f t="shared" si="34"/>
        <v>3629410441</v>
      </c>
      <c r="F226" s="44" t="s">
        <v>210</v>
      </c>
      <c r="G226" s="47">
        <v>137</v>
      </c>
      <c r="H226" s="33">
        <v>0</v>
      </c>
      <c r="I226" s="47">
        <v>50</v>
      </c>
      <c r="J226" s="34"/>
      <c r="K226" s="34">
        <v>30</v>
      </c>
      <c r="L226" s="34">
        <v>-40</v>
      </c>
      <c r="M226" s="47">
        <f t="shared" si="31"/>
        <v>177</v>
      </c>
      <c r="N226" s="47">
        <v>40</v>
      </c>
      <c r="O226" s="47">
        <v>20</v>
      </c>
      <c r="P226" s="47"/>
      <c r="Q226" s="47"/>
      <c r="R226" s="47"/>
      <c r="S226" s="47"/>
      <c r="T226" s="47">
        <v>20</v>
      </c>
      <c r="U226" s="47">
        <f t="shared" si="32"/>
        <v>80</v>
      </c>
      <c r="V226" s="47">
        <v>80</v>
      </c>
      <c r="W226" s="35">
        <v>20</v>
      </c>
      <c r="X226" s="41"/>
      <c r="Y226" s="36">
        <f t="shared" si="33"/>
        <v>100</v>
      </c>
      <c r="Z226" s="37"/>
      <c r="AA226" s="37"/>
      <c r="AB226" s="38"/>
      <c r="AC226" s="38"/>
      <c r="AD226" s="39">
        <v>80</v>
      </c>
      <c r="AE226" s="40">
        <f t="shared" si="35"/>
        <v>871</v>
      </c>
      <c r="AF226" s="47">
        <f t="shared" si="38"/>
        <v>40</v>
      </c>
      <c r="AG226" s="47">
        <f t="shared" si="36"/>
        <v>133</v>
      </c>
      <c r="AH226" s="36">
        <f t="shared" si="39"/>
        <v>67585</v>
      </c>
      <c r="AI226" s="36">
        <f t="shared" si="37"/>
        <v>218107</v>
      </c>
    </row>
    <row r="227" spans="1:35" ht="19.5">
      <c r="A227" s="48"/>
      <c r="B227" s="47" t="s">
        <v>214</v>
      </c>
      <c r="C227" s="27" t="s">
        <v>724</v>
      </c>
      <c r="D227" s="44" t="s">
        <v>725</v>
      </c>
      <c r="E227" s="44" t="str">
        <f t="shared" si="34"/>
        <v>0490456120</v>
      </c>
      <c r="F227" s="44" t="s">
        <v>238</v>
      </c>
      <c r="G227" s="47">
        <v>56</v>
      </c>
      <c r="H227" s="33">
        <v>-30</v>
      </c>
      <c r="I227" s="47">
        <v>20</v>
      </c>
      <c r="J227" s="34"/>
      <c r="K227" s="34">
        <v>30</v>
      </c>
      <c r="L227" s="34">
        <v>40</v>
      </c>
      <c r="M227" s="47">
        <f t="shared" si="31"/>
        <v>116</v>
      </c>
      <c r="N227" s="47">
        <v>110</v>
      </c>
      <c r="O227" s="47">
        <v>10</v>
      </c>
      <c r="P227" s="47"/>
      <c r="Q227" s="47"/>
      <c r="R227" s="47"/>
      <c r="S227" s="47"/>
      <c r="T227" s="47">
        <v>20</v>
      </c>
      <c r="U227" s="47">
        <f t="shared" si="32"/>
        <v>140</v>
      </c>
      <c r="V227" s="47">
        <v>69</v>
      </c>
      <c r="W227" s="35">
        <v>15</v>
      </c>
      <c r="X227" s="41"/>
      <c r="Y227" s="36">
        <f t="shared" si="33"/>
        <v>84</v>
      </c>
      <c r="Z227" s="37"/>
      <c r="AA227" s="37"/>
      <c r="AB227" s="38"/>
      <c r="AC227" s="38"/>
      <c r="AD227" s="39">
        <v>75</v>
      </c>
      <c r="AE227" s="40">
        <f t="shared" si="35"/>
        <v>849</v>
      </c>
      <c r="AF227" s="47">
        <f t="shared" si="38"/>
        <v>42</v>
      </c>
      <c r="AG227" s="47">
        <f t="shared" si="36"/>
        <v>137</v>
      </c>
      <c r="AH227" s="36">
        <f t="shared" si="39"/>
        <v>67585</v>
      </c>
      <c r="AI227" s="36">
        <f t="shared" si="37"/>
        <v>218107</v>
      </c>
    </row>
    <row r="228" spans="1:35" ht="19.5">
      <c r="A228" s="48"/>
      <c r="B228" s="47" t="s">
        <v>161</v>
      </c>
      <c r="C228" s="27" t="s">
        <v>726</v>
      </c>
      <c r="D228" s="44" t="s">
        <v>727</v>
      </c>
      <c r="E228" s="44" t="str">
        <f t="shared" si="34"/>
        <v>3670380441</v>
      </c>
      <c r="F228" s="44" t="s">
        <v>185</v>
      </c>
      <c r="G228" s="47">
        <v>113</v>
      </c>
      <c r="H228" s="33">
        <v>10</v>
      </c>
      <c r="I228" s="47">
        <v>20</v>
      </c>
      <c r="J228" s="34"/>
      <c r="K228" s="34">
        <v>30</v>
      </c>
      <c r="L228" s="34">
        <v>-40</v>
      </c>
      <c r="M228" s="47">
        <f t="shared" si="31"/>
        <v>133</v>
      </c>
      <c r="N228" s="47">
        <v>58</v>
      </c>
      <c r="O228" s="47">
        <v>20</v>
      </c>
      <c r="P228" s="47"/>
      <c r="Q228" s="47"/>
      <c r="R228" s="47"/>
      <c r="S228" s="47"/>
      <c r="T228" s="47">
        <v>20</v>
      </c>
      <c r="U228" s="47">
        <f t="shared" si="32"/>
        <v>98</v>
      </c>
      <c r="V228" s="47">
        <v>69</v>
      </c>
      <c r="W228" s="35">
        <v>15</v>
      </c>
      <c r="X228" s="41"/>
      <c r="Y228" s="36">
        <f t="shared" si="33"/>
        <v>84</v>
      </c>
      <c r="Z228" s="37"/>
      <c r="AA228" s="37"/>
      <c r="AB228" s="38"/>
      <c r="AC228" s="38"/>
      <c r="AD228" s="39">
        <v>70</v>
      </c>
      <c r="AE228" s="40">
        <f t="shared" si="35"/>
        <v>819</v>
      </c>
      <c r="AF228" s="47">
        <f t="shared" si="38"/>
        <v>44</v>
      </c>
      <c r="AG228" s="47">
        <f t="shared" si="36"/>
        <v>143</v>
      </c>
      <c r="AH228" s="36">
        <f t="shared" si="39"/>
        <v>67585</v>
      </c>
      <c r="AI228" s="36">
        <f t="shared" si="37"/>
        <v>218107</v>
      </c>
    </row>
    <row r="229" spans="1:35" ht="19.5">
      <c r="A229" s="48"/>
      <c r="B229" s="47" t="s">
        <v>214</v>
      </c>
      <c r="C229" s="27" t="s">
        <v>728</v>
      </c>
      <c r="D229" s="44" t="s">
        <v>729</v>
      </c>
      <c r="E229" s="44" t="str">
        <f t="shared" si="34"/>
        <v>8325730025</v>
      </c>
      <c r="F229" s="44" t="s">
        <v>239</v>
      </c>
      <c r="G229" s="47">
        <v>377</v>
      </c>
      <c r="H229" s="33">
        <v>20</v>
      </c>
      <c r="I229" s="47">
        <v>80</v>
      </c>
      <c r="J229" s="34"/>
      <c r="K229" s="34">
        <v>30</v>
      </c>
      <c r="L229" s="34"/>
      <c r="M229" s="47">
        <f t="shared" si="31"/>
        <v>507</v>
      </c>
      <c r="N229" s="47">
        <v>60</v>
      </c>
      <c r="O229" s="47">
        <v>20</v>
      </c>
      <c r="P229" s="47"/>
      <c r="Q229" s="47"/>
      <c r="R229" s="47"/>
      <c r="S229" s="47"/>
      <c r="T229" s="47">
        <v>20</v>
      </c>
      <c r="U229" s="47">
        <f t="shared" si="32"/>
        <v>100</v>
      </c>
      <c r="V229" s="47">
        <v>36</v>
      </c>
      <c r="W229" s="35">
        <v>16</v>
      </c>
      <c r="X229" s="41"/>
      <c r="Y229" s="36">
        <f t="shared" si="33"/>
        <v>52</v>
      </c>
      <c r="Z229" s="37"/>
      <c r="AA229" s="37"/>
      <c r="AB229" s="38"/>
      <c r="AC229" s="38"/>
      <c r="AD229" s="39">
        <v>80</v>
      </c>
      <c r="AE229" s="40">
        <f t="shared" si="35"/>
        <v>1173</v>
      </c>
      <c r="AF229" s="47">
        <f t="shared" si="38"/>
        <v>16</v>
      </c>
      <c r="AG229" s="47">
        <f t="shared" si="36"/>
        <v>59</v>
      </c>
      <c r="AH229" s="36">
        <f t="shared" si="39"/>
        <v>67585</v>
      </c>
      <c r="AI229" s="36">
        <f t="shared" si="37"/>
        <v>218107</v>
      </c>
    </row>
    <row r="230" spans="1:35" ht="19.5">
      <c r="A230" s="48"/>
      <c r="B230" s="47" t="s">
        <v>187</v>
      </c>
      <c r="C230" s="27" t="s">
        <v>730</v>
      </c>
      <c r="D230" s="44" t="s">
        <v>731</v>
      </c>
      <c r="E230" s="44" t="str">
        <f t="shared" si="34"/>
        <v>0619344121</v>
      </c>
      <c r="F230" s="44" t="s">
        <v>211</v>
      </c>
      <c r="G230" s="47">
        <v>-284</v>
      </c>
      <c r="H230" s="33">
        <v>-60</v>
      </c>
      <c r="I230" s="47"/>
      <c r="J230" s="34"/>
      <c r="K230" s="34">
        <v>-9</v>
      </c>
      <c r="L230" s="47">
        <v>-40</v>
      </c>
      <c r="M230" s="47">
        <f t="shared" si="31"/>
        <v>-393</v>
      </c>
      <c r="N230" s="47">
        <v>37</v>
      </c>
      <c r="O230" s="47">
        <v>20</v>
      </c>
      <c r="P230" s="47"/>
      <c r="Q230" s="47"/>
      <c r="R230" s="47"/>
      <c r="S230" s="47"/>
      <c r="T230" s="47">
        <v>20</v>
      </c>
      <c r="U230" s="47">
        <f t="shared" si="32"/>
        <v>77</v>
      </c>
      <c r="V230" s="47">
        <v>47</v>
      </c>
      <c r="W230" s="35">
        <v>5</v>
      </c>
      <c r="X230" s="41"/>
      <c r="Y230" s="36">
        <f t="shared" si="33"/>
        <v>52</v>
      </c>
      <c r="Z230" s="37"/>
      <c r="AA230" s="37"/>
      <c r="AB230" s="38"/>
      <c r="AC230" s="38"/>
      <c r="AD230" s="39">
        <v>-190</v>
      </c>
      <c r="AE230" s="40">
        <f>AD230+Y230+U230+M230+434</f>
        <v>-20</v>
      </c>
      <c r="AF230" s="47">
        <f t="shared" si="38"/>
        <v>77</v>
      </c>
      <c r="AG230" s="47">
        <f t="shared" si="36"/>
        <v>229</v>
      </c>
      <c r="AH230" s="36">
        <f t="shared" si="39"/>
        <v>67585</v>
      </c>
      <c r="AI230" s="36">
        <f t="shared" si="37"/>
        <v>218107</v>
      </c>
    </row>
    <row r="231" spans="1:35" ht="19.5">
      <c r="A231" s="48"/>
      <c r="B231" s="47" t="s">
        <v>187</v>
      </c>
      <c r="C231" s="27" t="s">
        <v>732</v>
      </c>
      <c r="D231" s="44" t="s">
        <v>733</v>
      </c>
      <c r="E231" s="44" t="str">
        <f t="shared" si="34"/>
        <v>3902420441</v>
      </c>
      <c r="F231" s="44" t="s">
        <v>212</v>
      </c>
      <c r="G231" s="47">
        <v>292</v>
      </c>
      <c r="H231" s="33">
        <v>30</v>
      </c>
      <c r="I231" s="47">
        <v>10</v>
      </c>
      <c r="J231" s="34"/>
      <c r="K231" s="34">
        <v>30</v>
      </c>
      <c r="L231" s="47"/>
      <c r="M231" s="47">
        <f t="shared" si="31"/>
        <v>362</v>
      </c>
      <c r="N231" s="47">
        <v>37</v>
      </c>
      <c r="O231" s="47">
        <v>-20</v>
      </c>
      <c r="P231" s="47"/>
      <c r="Q231" s="47"/>
      <c r="R231" s="47"/>
      <c r="S231" s="47"/>
      <c r="T231" s="47">
        <v>0</v>
      </c>
      <c r="U231" s="47">
        <f t="shared" si="32"/>
        <v>17</v>
      </c>
      <c r="V231" s="47">
        <v>58</v>
      </c>
      <c r="W231" s="35">
        <v>10</v>
      </c>
      <c r="X231" s="41"/>
      <c r="Y231" s="36">
        <f t="shared" si="33"/>
        <v>68</v>
      </c>
      <c r="Z231" s="37"/>
      <c r="AA231" s="37"/>
      <c r="AB231" s="38"/>
      <c r="AC231" s="38"/>
      <c r="AD231" s="39">
        <v>65</v>
      </c>
      <c r="AE231" s="40">
        <f t="shared" si="35"/>
        <v>946</v>
      </c>
      <c r="AF231" s="47">
        <f t="shared" si="38"/>
        <v>35</v>
      </c>
      <c r="AG231" s="47">
        <f t="shared" si="36"/>
        <v>118</v>
      </c>
      <c r="AH231" s="36">
        <f t="shared" si="39"/>
        <v>67585</v>
      </c>
      <c r="AI231" s="36">
        <f>SUM($AE$3:$AE$231)</f>
        <v>218107</v>
      </c>
    </row>
    <row r="232" spans="1:35">
      <c r="AE232" s="42">
        <f>MIN(AE3:AE231)</f>
        <v>-20</v>
      </c>
      <c r="AF232" s="30">
        <f t="shared" si="38"/>
        <v>77</v>
      </c>
      <c r="AG232" s="30">
        <f t="shared" si="36"/>
        <v>229</v>
      </c>
    </row>
    <row r="233" spans="1:35">
      <c r="AE233" s="42">
        <f>MAX(AE3:AE231)</f>
        <v>1786</v>
      </c>
      <c r="AF233" s="30" t="e">
        <f t="shared" si="38"/>
        <v>#N/A</v>
      </c>
      <c r="AG233" s="30">
        <f t="shared" si="36"/>
        <v>1</v>
      </c>
    </row>
  </sheetData>
  <sheetProtection algorithmName="SHA-512" hashValue="hyOqfGuLqJ2Vf9Gk2edEtexZ3xboPypWILz4XeTqpRZgS8hVc4/cfaErWGq96bti+RyMgBe0aVAQOlpV8J4yyQ==" saltValue="3Wk5XtyqQKzCIoMyakmbTg==" spinCount="100000" sheet="1" formatCells="0" formatColumns="0" formatRows="0" insertColumns="0" insertRows="0" insertHyperlinks="0" deleteColumns="0" deleteRows="0" sort="0" autoFilter="0" pivotTables="0"/>
  <sortState ref="B75:G154">
    <sortCondition ref="G75:G154"/>
  </sortState>
  <mergeCells count="18">
    <mergeCell ref="G1:M1"/>
    <mergeCell ref="E1:E2"/>
    <mergeCell ref="AH1:AH2"/>
    <mergeCell ref="AI1:AI2"/>
    <mergeCell ref="F1:F2"/>
    <mergeCell ref="AF1:AF2"/>
    <mergeCell ref="AG1:AG2"/>
    <mergeCell ref="AE1:AE2"/>
    <mergeCell ref="N1:U1"/>
    <mergeCell ref="V1:Y1"/>
    <mergeCell ref="Z1:AD1"/>
    <mergeCell ref="A155:A231"/>
    <mergeCell ref="B1:B2"/>
    <mergeCell ref="C1:C2"/>
    <mergeCell ref="D1:D2"/>
    <mergeCell ref="A1:A2"/>
    <mergeCell ref="A3:A74"/>
    <mergeCell ref="A75:A15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25EB3-06A7-4714-A1FB-4318467D0998}">
  <sheetPr codeName="Sheet2"/>
  <dimension ref="A1:Q18"/>
  <sheetViews>
    <sheetView rightToLeft="1" tabSelected="1" zoomScale="98" zoomScaleNormal="98" workbookViewId="0">
      <selection activeCell="B3" sqref="B3"/>
    </sheetView>
  </sheetViews>
  <sheetFormatPr defaultColWidth="9" defaultRowHeight="18"/>
  <cols>
    <col min="1" max="1" width="14.85546875" style="1" bestFit="1" customWidth="1"/>
    <col min="2" max="2" width="20.85546875" style="1" bestFit="1" customWidth="1"/>
    <col min="3" max="3" width="13.28515625" style="1" customWidth="1"/>
    <col min="4" max="4" width="29" style="1" customWidth="1"/>
    <col min="5" max="17" width="14.5703125" style="1" customWidth="1"/>
    <col min="18" max="16384" width="9" style="1"/>
  </cols>
  <sheetData>
    <row r="1" spans="1:17" ht="17.25" customHeight="1">
      <c r="A1" s="93" t="s">
        <v>259</v>
      </c>
      <c r="B1" s="95" t="s">
        <v>1</v>
      </c>
      <c r="C1" s="95" t="s">
        <v>240</v>
      </c>
      <c r="D1" s="96" t="s">
        <v>247</v>
      </c>
      <c r="E1" s="97" t="s">
        <v>260</v>
      </c>
      <c r="F1" s="98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7.25" customHeight="1">
      <c r="A2" s="94"/>
      <c r="B2" s="95"/>
      <c r="C2" s="95"/>
      <c r="D2" s="96"/>
      <c r="E2" s="99"/>
      <c r="F2" s="100"/>
      <c r="G2" s="78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s="5" customFormat="1" ht="27" customHeight="1">
      <c r="A3" s="2" t="str">
        <f>C3&amp;LEFT(B3,4)</f>
        <v/>
      </c>
      <c r="B3" s="3"/>
      <c r="C3" s="3"/>
      <c r="D3" s="4" t="str">
        <f>IFERROR(VLOOKUP($A$3,[1]MASTER!$E$3:$AS$231,(COLUMN(F1)-4),0),"")</f>
        <v/>
      </c>
      <c r="E3" s="101"/>
      <c r="F3" s="102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69.400000000000006" customHeight="1">
      <c r="A4" s="82" t="s">
        <v>261</v>
      </c>
      <c r="B4" s="82"/>
      <c r="C4" s="82"/>
      <c r="D4" s="6" t="str">
        <f>IFERROR(VLOOKUP($A$3,MASTER!$E$3:$AG$231,(COLUMN(AE1)-4),0),"")</f>
        <v/>
      </c>
      <c r="E4" s="7" t="s">
        <v>262</v>
      </c>
      <c r="F4" s="8" t="s">
        <v>263</v>
      </c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24" customHeight="1">
      <c r="A5" s="83" t="s">
        <v>737</v>
      </c>
      <c r="B5" s="83"/>
      <c r="C5" s="83"/>
      <c r="D5" s="9" t="str">
        <f>IFERROR(IF(VALUE(D6)&gt;0,434,""),"")</f>
        <v/>
      </c>
      <c r="E5" s="84" t="str">
        <f>IFERROR(VLOOKUP($A$3,MASTER!$E$3:$AG$231,(COLUMN(AF1)-4),0),"")</f>
        <v/>
      </c>
      <c r="F5" s="86" t="str">
        <f>IFERROR(VLOOKUP($A$3,MASTER!$E$3:$AG$231,(COLUMN(AG1)-4),0),"")</f>
        <v/>
      </c>
      <c r="G5" s="78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24" customHeight="1">
      <c r="A6" s="77" t="s">
        <v>741</v>
      </c>
      <c r="B6" s="77"/>
      <c r="C6" s="77"/>
      <c r="D6" s="9" t="str">
        <f>IFERROR(VLOOKUP($A$3,MASTER!$E$3:$AG$231,(COLUMN(M1)-4),0),"")</f>
        <v/>
      </c>
      <c r="E6" s="85"/>
      <c r="F6" s="87"/>
      <c r="G6" s="78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24" customHeight="1">
      <c r="A7" s="77" t="s">
        <v>740</v>
      </c>
      <c r="B7" s="77"/>
      <c r="C7" s="77"/>
      <c r="D7" s="9" t="str">
        <f>IFERROR(VLOOKUP($A$3,MASTER!$E$3:$AG$231,(COLUMN(U1)-4),0),"")</f>
        <v/>
      </c>
      <c r="E7" s="10" t="s">
        <v>264</v>
      </c>
      <c r="F7" s="11" t="s">
        <v>265</v>
      </c>
      <c r="G7" s="78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ht="24" customHeight="1">
      <c r="A8" s="77" t="s">
        <v>739</v>
      </c>
      <c r="B8" s="77"/>
      <c r="C8" s="77"/>
      <c r="D8" s="9" t="str">
        <f>IFERROR(VLOOKUP($A$3,MASTER!$E$3:$AG$231,(COLUMN(Y1)-4),0),"")</f>
        <v/>
      </c>
      <c r="E8" s="88" t="str">
        <f>IFERROR(VLOOKUP($A$3,MASTER!$E$3:$AI$231,(COLUMN(AH1)-4),0),"")</f>
        <v/>
      </c>
      <c r="F8" s="90" t="str">
        <f>IFERROR(VLOOKUP($A$3,MASTER!$E$3:$AI$231,(COLUMN(AI1)-4),0),"")</f>
        <v/>
      </c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ht="24" customHeight="1" thickBot="1">
      <c r="A9" s="92" t="s">
        <v>738</v>
      </c>
      <c r="B9" s="92"/>
      <c r="C9" s="92"/>
      <c r="D9" s="23" t="str">
        <f>IFERROR(VLOOKUP($A$3,MASTER!$E$3:$AG$231,(COLUMN(AD1)-4),0),"")</f>
        <v/>
      </c>
      <c r="E9" s="89"/>
      <c r="F9" s="91"/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ht="18.399999999999999" customHeight="1" thickTop="1">
      <c r="A10" s="70" t="s">
        <v>742</v>
      </c>
      <c r="B10" s="70"/>
      <c r="C10" s="70"/>
      <c r="D10" s="70"/>
      <c r="E10" s="17" t="s">
        <v>270</v>
      </c>
      <c r="F10" s="18" t="s">
        <v>271</v>
      </c>
      <c r="G10" s="12" t="s">
        <v>245</v>
      </c>
      <c r="H10" s="12" t="s">
        <v>246</v>
      </c>
      <c r="I10" s="12" t="s">
        <v>272</v>
      </c>
      <c r="J10" s="12"/>
      <c r="K10" s="12"/>
      <c r="L10" s="12"/>
      <c r="M10" s="12"/>
      <c r="N10" s="12"/>
      <c r="O10" s="12"/>
      <c r="P10" s="12"/>
      <c r="Q10" s="12"/>
    </row>
    <row r="11" spans="1:17" ht="18.399999999999999" customHeight="1" thickBot="1">
      <c r="A11" s="71"/>
      <c r="B11" s="71"/>
      <c r="C11" s="71"/>
      <c r="D11" s="71"/>
      <c r="E11" s="13" t="str">
        <f>IFERROR(VLOOKUP($A$3,MASTER!$E$3:$AG$231,(COLUMN(H1)-4),0),"")</f>
        <v/>
      </c>
      <c r="F11" s="19" t="str">
        <f>IFERROR(VLOOKUP($A$3,MASTER!$E$3:$AG$231,(COLUMN(I1)-4),0),"")</f>
        <v/>
      </c>
      <c r="G11" s="19" t="str">
        <f>IFERROR(VLOOKUP($A$3,MASTER!$E$3:$AG$231,(COLUMN(J1)-4),0),"")</f>
        <v/>
      </c>
      <c r="H11" s="19" t="str">
        <f>IFERROR(VLOOKUP($A$3,MASTER!$E$3:$AG$231,(COLUMN(K1)-4),0),"")</f>
        <v/>
      </c>
      <c r="I11" s="19" t="str">
        <f>IFERROR(VLOOKUP($A$3,MASTER!$E$3:$AG$231,(COLUMN(L1)-4),0),"")</f>
        <v/>
      </c>
      <c r="J11" s="19" t="str">
        <f>IFERROR(VLOOKUP($A$3,MASTER!$F$3:$AP$231,(COLUMN(M1)-4),0),"")</f>
        <v/>
      </c>
      <c r="K11" s="19" t="str">
        <f>IFERROR(VLOOKUP($A$3,MASTER!$F$3:$AP$231,(COLUMN(N1)-4),0),"")</f>
        <v/>
      </c>
      <c r="L11" s="20"/>
      <c r="M11" s="19"/>
      <c r="N11" s="20"/>
      <c r="O11" s="19"/>
      <c r="P11" s="20"/>
      <c r="Q11" s="19"/>
    </row>
    <row r="12" spans="1:17" ht="18.399999999999999" customHeight="1" thickTop="1">
      <c r="A12" s="72" t="s">
        <v>743</v>
      </c>
      <c r="B12" s="72"/>
      <c r="C12" s="72"/>
      <c r="D12" s="72"/>
      <c r="E12" s="14" t="s">
        <v>244</v>
      </c>
      <c r="F12" s="15" t="s">
        <v>266</v>
      </c>
      <c r="G12" s="15" t="s">
        <v>735</v>
      </c>
      <c r="H12" s="15" t="s">
        <v>274</v>
      </c>
      <c r="I12" s="15" t="s">
        <v>275</v>
      </c>
      <c r="J12" s="15" t="s">
        <v>734</v>
      </c>
      <c r="K12" s="15"/>
      <c r="L12" s="15"/>
      <c r="M12" s="15"/>
      <c r="N12" s="15"/>
      <c r="O12" s="15"/>
      <c r="P12" s="15"/>
      <c r="Q12" s="15"/>
    </row>
    <row r="13" spans="1:17" ht="18.399999999999999" customHeight="1" thickBot="1">
      <c r="A13" s="73"/>
      <c r="B13" s="73"/>
      <c r="C13" s="73"/>
      <c r="D13" s="73"/>
      <c r="E13" s="16" t="str">
        <f>IFERROR(VLOOKUP($A$3,MASTER!$E$3:$AG$231,(COLUMN(O1)-4),0),"")</f>
        <v/>
      </c>
      <c r="F13" s="21" t="str">
        <f>IFERROR(VLOOKUP($A$3,MASTER!$E$3:$AG$231,(COLUMN(P1)-4),0),"")</f>
        <v/>
      </c>
      <c r="G13" s="21" t="str">
        <f>IFERROR(VLOOKUP($A$3,MASTER!$E$3:$AG$231,(COLUMN(Q1)-4),0),"")</f>
        <v/>
      </c>
      <c r="H13" s="21" t="str">
        <f>IFERROR(VLOOKUP($A$3,MASTER!$E$3:$AG$231,(COLUMN(R1)-4),0),"")</f>
        <v/>
      </c>
      <c r="I13" s="21" t="str">
        <f>IFERROR(VLOOKUP($A$3,MASTER!$E$3:$AG$231,(COLUMN(S1)-4),0),"")</f>
        <v/>
      </c>
      <c r="J13" s="21" t="str">
        <f>IFERROR(VLOOKUP($A$3,MASTER!$E$3:$AG$231,(COLUMN(T1)-4),0),"")</f>
        <v/>
      </c>
      <c r="K13" s="22"/>
      <c r="L13" s="22"/>
      <c r="M13" s="22"/>
      <c r="N13" s="22"/>
      <c r="O13" s="22"/>
      <c r="P13" s="22"/>
      <c r="Q13" s="22"/>
    </row>
    <row r="14" spans="1:17" ht="18.399999999999999" customHeight="1" thickTop="1">
      <c r="A14" s="74" t="s">
        <v>744</v>
      </c>
      <c r="B14" s="74"/>
      <c r="C14" s="74"/>
      <c r="D14" s="74"/>
      <c r="E14" s="14" t="s">
        <v>244</v>
      </c>
      <c r="F14" s="15" t="s">
        <v>245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8.399999999999999" customHeight="1" thickBot="1">
      <c r="A15" s="75"/>
      <c r="B15" s="75"/>
      <c r="C15" s="75"/>
      <c r="D15" s="75"/>
      <c r="E15" s="16" t="str">
        <f>IFERROR(VLOOKUP($A$3,MASTER!$E$3:$AG$231,(COLUMN(W1)-4),0),"")</f>
        <v/>
      </c>
      <c r="F15" s="21" t="str">
        <f>IFERROR(VLOOKUP($A$3,MASTER!$E$3:$AG$231,(COLUMN(X1)-4),0),"")</f>
        <v/>
      </c>
      <c r="G15" s="21" t="str">
        <f>IFERROR(VLOOKUP($A$3,MASTER!$F$3:$AP$231,(COLUMN(X1)-4),0),"")</f>
        <v/>
      </c>
      <c r="H15" s="22"/>
      <c r="I15" s="22"/>
      <c r="J15" s="22"/>
      <c r="K15" s="22"/>
      <c r="L15" s="22"/>
      <c r="M15" s="21"/>
      <c r="N15" s="21"/>
      <c r="O15" s="21"/>
      <c r="P15" s="21"/>
      <c r="Q15" s="21"/>
    </row>
    <row r="16" spans="1:17" ht="18.399999999999999" customHeight="1" thickTop="1">
      <c r="A16" s="72" t="s">
        <v>745</v>
      </c>
      <c r="B16" s="72"/>
      <c r="C16" s="72"/>
      <c r="D16" s="72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8.399999999999999" customHeight="1" thickBot="1">
      <c r="A17" s="76"/>
      <c r="B17" s="76"/>
      <c r="C17" s="76"/>
      <c r="D17" s="76"/>
      <c r="E17" s="24" t="str">
        <f>IFERROR(VLOOKUP($A$3,MASTER!$E$3:$AG$231,(COLUMN(Z1)-4),0),"")</f>
        <v/>
      </c>
      <c r="F17" s="25" t="str">
        <f>IFERROR(VLOOKUP($A$3,MASTER!$E$3:$AG$231,(COLUMN(AA1)-4),0),"")</f>
        <v/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8.75" thickTop="1"/>
  </sheetData>
  <sheetProtection algorithmName="SHA-512" hashValue="w9qPu630CjvLVjd0TJDZnluOehK+zLWRo8SUoz5X8OdM70Hto366PlJrvTx5WioAalN9AjuGUu2PGQjuw7eK0Q==" saltValue="1A5rfun1/OkE1hWuTAillw==" spinCount="100000" sheet="1" objects="1" scenarios="1"/>
  <mergeCells count="20">
    <mergeCell ref="G1:Q9"/>
    <mergeCell ref="A4:C4"/>
    <mergeCell ref="A5:C5"/>
    <mergeCell ref="E5:E6"/>
    <mergeCell ref="F5:F6"/>
    <mergeCell ref="E8:E9"/>
    <mergeCell ref="F8:F9"/>
    <mergeCell ref="A9:C9"/>
    <mergeCell ref="A1:A2"/>
    <mergeCell ref="B1:B2"/>
    <mergeCell ref="C1:C2"/>
    <mergeCell ref="D1:D2"/>
    <mergeCell ref="E1:F3"/>
    <mergeCell ref="A10:D11"/>
    <mergeCell ref="A12:D13"/>
    <mergeCell ref="A14:D15"/>
    <mergeCell ref="A16:D17"/>
    <mergeCell ref="A6:C6"/>
    <mergeCell ref="A7:C7"/>
    <mergeCell ref="A8:C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اطلاعات بورس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Karsanj.net Excel Output</dc:title>
  <dc:subject>Office 2007 XLSX Document</dc:subject>
  <dc:creator>Karsanj.net</dc:creator>
  <cp:keywords/>
  <dc:description>Document for Office 2007 XLSX, generated using Karsanj.net</dc:description>
  <cp:lastModifiedBy>Moradi</cp:lastModifiedBy>
  <dcterms:created xsi:type="dcterms:W3CDTF">2020-12-28T06:22:02Z</dcterms:created>
  <dcterms:modified xsi:type="dcterms:W3CDTF">2021-05-09T11:52:53Z</dcterms:modified>
  <cp:category/>
</cp:coreProperties>
</file>